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 activeTab="6"/>
  </bookViews>
  <sheets>
    <sheet name="5 КЛАСС " sheetId="9" r:id="rId1"/>
    <sheet name="6 КЛАСС " sheetId="8" r:id="rId2"/>
    <sheet name="7 КЛАСС" sheetId="7" r:id="rId3"/>
    <sheet name="8 КЛАСС " sheetId="6" r:id="rId4"/>
    <sheet name="9 КЛАСС" sheetId="5" r:id="rId5"/>
    <sheet name="10 КЛАСС" sheetId="4" r:id="rId6"/>
    <sheet name="11 КЛАСС" sheetId="3" r:id="rId7"/>
  </sheets>
  <calcPr calcId="144525"/>
</workbook>
</file>

<file path=xl/calcChain.xml><?xml version="1.0" encoding="utf-8"?>
<calcChain xmlns="http://schemas.openxmlformats.org/spreadsheetml/2006/main">
  <c r="T18" i="9" l="1"/>
  <c r="T34" i="9"/>
  <c r="T17" i="9"/>
  <c r="T40" i="9"/>
  <c r="T37" i="9"/>
  <c r="T43" i="9"/>
  <c r="T24" i="9"/>
  <c r="T30" i="9"/>
  <c r="T26" i="9"/>
  <c r="T19" i="9"/>
  <c r="T47" i="9"/>
  <c r="T35" i="9"/>
  <c r="T38" i="9"/>
  <c r="T44" i="9"/>
  <c r="T42" i="9"/>
  <c r="T46" i="9"/>
  <c r="T21" i="9"/>
  <c r="T31" i="9"/>
  <c r="T23" i="9"/>
  <c r="T36" i="9"/>
  <c r="T16" i="9"/>
  <c r="R48" i="9"/>
  <c r="R20" i="9"/>
  <c r="R33" i="9"/>
  <c r="R29" i="9"/>
  <c r="R49" i="9"/>
  <c r="R28" i="9"/>
  <c r="R27" i="9"/>
  <c r="R41" i="9"/>
  <c r="R45" i="9"/>
  <c r="R25" i="9"/>
  <c r="R32" i="9"/>
  <c r="R39" i="9"/>
  <c r="R22" i="9"/>
  <c r="R59" i="8"/>
  <c r="R53" i="8"/>
  <c r="R32" i="8"/>
  <c r="R50" i="8"/>
  <c r="R58" i="8"/>
  <c r="R48" i="8"/>
  <c r="R52" i="8"/>
  <c r="R42" i="8"/>
  <c r="R20" i="8"/>
  <c r="R47" i="8"/>
  <c r="R43" i="8"/>
  <c r="R45" i="8"/>
  <c r="R55" i="8"/>
  <c r="R49" i="8"/>
  <c r="R57" i="8"/>
  <c r="R60" i="8"/>
  <c r="R39" i="8"/>
  <c r="R56" i="8"/>
  <c r="R44" i="8"/>
  <c r="R51" i="8"/>
  <c r="Q38" i="4"/>
  <c r="Q37" i="4"/>
  <c r="Q36" i="4"/>
  <c r="Q35" i="4"/>
  <c r="Q34" i="4"/>
  <c r="Q33" i="4"/>
  <c r="K80" i="6"/>
  <c r="K79" i="6"/>
  <c r="K78" i="6"/>
  <c r="K77" i="6"/>
  <c r="K76" i="6"/>
  <c r="K61" i="7" l="1"/>
  <c r="K52" i="7"/>
  <c r="K60" i="7"/>
  <c r="K65" i="7"/>
  <c r="K47" i="7"/>
  <c r="K51" i="7"/>
  <c r="K59" i="7"/>
  <c r="K64" i="7"/>
  <c r="K50" i="7"/>
  <c r="K58" i="7"/>
  <c r="K63" i="7"/>
  <c r="K49" i="7"/>
  <c r="K46" i="7"/>
  <c r="K57" i="7"/>
  <c r="K56" i="7"/>
  <c r="K55" i="7"/>
  <c r="K54" i="7"/>
  <c r="K62" i="7"/>
  <c r="K48" i="7"/>
  <c r="K53" i="7"/>
  <c r="K41" i="7" l="1"/>
  <c r="M26" i="7"/>
  <c r="M41" i="7"/>
  <c r="K40" i="7"/>
  <c r="M40" i="7" s="1"/>
  <c r="K37" i="7"/>
  <c r="M37" i="7" s="1"/>
  <c r="K45" i="7"/>
  <c r="M45" i="7" s="1"/>
  <c r="K36" i="7"/>
  <c r="M36" i="7" s="1"/>
  <c r="K35" i="7"/>
  <c r="M35" i="7" s="1"/>
  <c r="K26" i="7"/>
  <c r="M23" i="7"/>
  <c r="K33" i="7"/>
  <c r="M33" i="7" s="1"/>
  <c r="K34" i="7"/>
  <c r="M34" i="7" s="1"/>
  <c r="K38" i="7"/>
  <c r="M38" i="7" s="1"/>
  <c r="K39" i="7"/>
  <c r="M39" i="7" s="1"/>
  <c r="K42" i="7"/>
  <c r="M42" i="7" s="1"/>
  <c r="K23" i="7"/>
  <c r="K43" i="7"/>
  <c r="M43" i="7" s="1"/>
  <c r="K44" i="7"/>
  <c r="M44" i="7" s="1"/>
  <c r="M30" i="7"/>
  <c r="K19" i="7"/>
  <c r="K28" i="7"/>
  <c r="K16" i="7"/>
  <c r="K17" i="7"/>
  <c r="K29" i="7"/>
  <c r="K24" i="7"/>
  <c r="K30" i="7"/>
  <c r="K27" i="7"/>
  <c r="M27" i="7" s="1"/>
  <c r="K20" i="7"/>
  <c r="M20" i="7" s="1"/>
  <c r="K25" i="7"/>
  <c r="M25" i="7" s="1"/>
  <c r="K31" i="7"/>
  <c r="M31" i="7" s="1"/>
  <c r="K32" i="7"/>
  <c r="M32" i="7" s="1"/>
  <c r="K21" i="7"/>
  <c r="M21" i="7" s="1"/>
  <c r="K22" i="7"/>
  <c r="M22" i="7" s="1"/>
  <c r="K18" i="7"/>
  <c r="T19" i="8" l="1"/>
  <c r="T38" i="8"/>
  <c r="T21" i="8"/>
  <c r="T54" i="8"/>
  <c r="T46" i="8"/>
  <c r="T37" i="8"/>
  <c r="T40" i="8"/>
  <c r="T25" i="8"/>
  <c r="T41" i="8"/>
  <c r="T22" i="8"/>
  <c r="T33" i="8"/>
  <c r="T23" i="8"/>
  <c r="T18" i="8"/>
  <c r="T31" i="8"/>
  <c r="T26" i="8"/>
  <c r="T27" i="8"/>
  <c r="T17" i="8"/>
  <c r="T36" i="8"/>
  <c r="T28" i="8"/>
  <c r="T35" i="8"/>
  <c r="T24" i="8"/>
  <c r="T29" i="8"/>
  <c r="T30" i="8"/>
  <c r="T34" i="8"/>
  <c r="T16" i="8"/>
  <c r="S15" i="3"/>
  <c r="S14" i="3"/>
  <c r="S17" i="3"/>
  <c r="S16" i="3"/>
  <c r="S24" i="3"/>
  <c r="S25" i="3"/>
  <c r="S23" i="3"/>
  <c r="S19" i="3"/>
  <c r="S27" i="3"/>
  <c r="S21" i="3"/>
  <c r="S22" i="3"/>
  <c r="S20" i="3"/>
  <c r="S28" i="3"/>
  <c r="S26" i="3"/>
  <c r="S18" i="3"/>
  <c r="M33" i="6"/>
  <c r="M29" i="6"/>
  <c r="M28" i="6"/>
  <c r="M20" i="6"/>
  <c r="M38" i="6"/>
  <c r="M31" i="6"/>
  <c r="M55" i="6"/>
  <c r="M22" i="6"/>
  <c r="M24" i="6"/>
  <c r="M16" i="7"/>
  <c r="M17" i="7"/>
  <c r="M29" i="7"/>
  <c r="M24" i="7"/>
  <c r="M19" i="7" l="1"/>
  <c r="M28" i="7"/>
  <c r="M18" i="7"/>
  <c r="J15" i="7"/>
  <c r="M18" i="6"/>
  <c r="M19" i="6"/>
  <c r="M21" i="6"/>
  <c r="M23" i="6"/>
  <c r="M27" i="6"/>
  <c r="M36" i="6"/>
  <c r="M37" i="6"/>
  <c r="M40" i="6"/>
  <c r="M48" i="6"/>
  <c r="M49" i="6"/>
  <c r="M50" i="6"/>
  <c r="M63" i="6"/>
  <c r="M68" i="6"/>
  <c r="M69" i="6"/>
  <c r="M70" i="6"/>
  <c r="M73" i="6"/>
  <c r="M74" i="6"/>
  <c r="M71" i="6"/>
  <c r="M72" i="6"/>
  <c r="M65" i="6"/>
  <c r="M56" i="6"/>
  <c r="M66" i="6"/>
  <c r="M41" i="6"/>
  <c r="M75" i="6"/>
  <c r="M42" i="6"/>
  <c r="M43" i="6"/>
  <c r="M44" i="6"/>
  <c r="M45" i="6"/>
  <c r="M46" i="6"/>
  <c r="M57" i="6"/>
  <c r="M58" i="6"/>
  <c r="M59" i="6"/>
  <c r="M51" i="6"/>
  <c r="M32" i="6"/>
  <c r="M34" i="6"/>
  <c r="M54" i="6"/>
  <c r="M39" i="6"/>
  <c r="M16" i="6"/>
  <c r="M52" i="6"/>
  <c r="M53" i="6"/>
  <c r="M25" i="6"/>
  <c r="M62" i="6"/>
  <c r="M60" i="6"/>
  <c r="M35" i="6"/>
  <c r="M26" i="6"/>
  <c r="M61" i="6"/>
  <c r="M30" i="6"/>
  <c r="M17" i="6"/>
  <c r="M47" i="6"/>
  <c r="M67" i="6"/>
  <c r="M64" i="6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16" i="4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H15" i="7" l="1"/>
  <c r="I15" i="7"/>
</calcChain>
</file>

<file path=xl/sharedStrings.xml><?xml version="1.0" encoding="utf-8"?>
<sst xmlns="http://schemas.openxmlformats.org/spreadsheetml/2006/main" count="1657" uniqueCount="342">
  <si>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</si>
  <si>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</si>
  <si>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</si>
  <si>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</si>
  <si>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</si>
  <si>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</si>
  <si>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</si>
  <si>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</si>
  <si>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</si>
  <si>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</si>
  <si>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</si>
  <si>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</si>
  <si>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</si>
  <si>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</si>
  <si>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МБОУ "СОШ № 2"                   г. Чебоксары</t>
  </si>
  <si>
    <t>Протокол школьного этапа этапа всероссийской олимпиады школьников по литературе в 2025-2026 уч.г., 9 класс</t>
  </si>
  <si>
    <t>Задание 1</t>
  </si>
  <si>
    <t>Задание 2</t>
  </si>
  <si>
    <t>Задание 5</t>
  </si>
  <si>
    <t>Л-9-22</t>
  </si>
  <si>
    <t>МБОУ "Гимназия №2" г. Чебоксары</t>
  </si>
  <si>
    <t>9 Б</t>
  </si>
  <si>
    <t>победитель</t>
  </si>
  <si>
    <t>Л-9-23</t>
  </si>
  <si>
    <t>Л-9-24</t>
  </si>
  <si>
    <t>призер</t>
  </si>
  <si>
    <t>Л-9-25</t>
  </si>
  <si>
    <t>Л-9-1</t>
  </si>
  <si>
    <t>9 В</t>
  </si>
  <si>
    <t>Л-9-2</t>
  </si>
  <si>
    <t>Л-9-26</t>
  </si>
  <si>
    <t>Л-9-15</t>
  </si>
  <si>
    <t>9 А</t>
  </si>
  <si>
    <t>Л-9-3</t>
  </si>
  <si>
    <t>Л-9-16</t>
  </si>
  <si>
    <t>Л-9-4</t>
  </si>
  <si>
    <t>Л-9-5</t>
  </si>
  <si>
    <t>Л-9-17</t>
  </si>
  <si>
    <t>Л-9-27</t>
  </si>
  <si>
    <t>Л-9-18</t>
  </si>
  <si>
    <t>Л-9-28</t>
  </si>
  <si>
    <t>Л-9-6</t>
  </si>
  <si>
    <t>Л-9-29</t>
  </si>
  <si>
    <t>Л-9-7</t>
  </si>
  <si>
    <t>Л-9-8</t>
  </si>
  <si>
    <t>Л-9-10</t>
  </si>
  <si>
    <t>Л-9-9</t>
  </si>
  <si>
    <t>Л-9-19</t>
  </si>
  <si>
    <t>Л-9-12</t>
  </si>
  <si>
    <t>Л-9-20</t>
  </si>
  <si>
    <t>Л-9-21</t>
  </si>
  <si>
    <t>Л-9-13</t>
  </si>
  <si>
    <t>Л-9-14</t>
  </si>
  <si>
    <t>Количество участников: 29</t>
  </si>
  <si>
    <t>Дата проведения: 02.10.2025</t>
  </si>
  <si>
    <t>Место проведения:МБОУ "Гимназия №2" г. Чебоксары</t>
  </si>
  <si>
    <t>Председатель жюри: Авдонина Анна Геннадьевна</t>
  </si>
  <si>
    <t>Члены жюри: Киселева Лариса Владимировна</t>
  </si>
  <si>
    <t>Курняева Наталия Викторовна</t>
  </si>
  <si>
    <t>Новикова Оксана Михайловна</t>
  </si>
  <si>
    <t>Вислобокова Марина Юрьевна</t>
  </si>
  <si>
    <t>Протокол школьного этапа этапа всероссийской олимпиады школьников по литературе в 2025-2026 уч.г., 10 класс</t>
  </si>
  <si>
    <t>Место проведения: МБОУ "Гимназия № 2" г. Чебоксары</t>
  </si>
  <si>
    <t>Председатель жюри: Авдонина А.Г.</t>
  </si>
  <si>
    <t>Члены жюри: Киселева Л.В.</t>
  </si>
  <si>
    <t>Курняева Н.В., Новикова О.М., Вислобокова М.Ю.</t>
  </si>
  <si>
    <t>Л-10-1</t>
  </si>
  <si>
    <t>10 Б</t>
  </si>
  <si>
    <t>Л-10-2</t>
  </si>
  <si>
    <t>Л-10-3</t>
  </si>
  <si>
    <t>Л-10-4</t>
  </si>
  <si>
    <t>Л-10-5</t>
  </si>
  <si>
    <t>Л-10-6</t>
  </si>
  <si>
    <t>Л-10-7</t>
  </si>
  <si>
    <t>Л-10-8</t>
  </si>
  <si>
    <t>Л-10-9</t>
  </si>
  <si>
    <t>10Б</t>
  </si>
  <si>
    <t>Л-10-10</t>
  </si>
  <si>
    <t>10А</t>
  </si>
  <si>
    <t>Л-10-11</t>
  </si>
  <si>
    <t>Л-10-12</t>
  </si>
  <si>
    <t>Л-10-13</t>
  </si>
  <si>
    <t>Л-10-14</t>
  </si>
  <si>
    <t>Л-10-15</t>
  </si>
  <si>
    <t>Л-10-16</t>
  </si>
  <si>
    <t>Л-10-17</t>
  </si>
  <si>
    <t>Задание 6</t>
  </si>
  <si>
    <t>Задание 7</t>
  </si>
  <si>
    <t>Задание 8</t>
  </si>
  <si>
    <t>Задание 9</t>
  </si>
  <si>
    <t>Авдонина Анна Геннадьевна</t>
  </si>
  <si>
    <t>участник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</si>
  <si>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литературе</t>
    </r>
    <r>
      <rPr>
        <b/>
        <sz val="11"/>
        <rFont val="Arial"/>
        <family val="2"/>
        <charset val="204"/>
      </rPr>
      <t xml:space="preserve"> в 2025-2026 уч.г., 6  класс</t>
    </r>
  </si>
  <si>
    <t>Задание 10</t>
  </si>
  <si>
    <t>6А</t>
  </si>
  <si>
    <t>Л-8-1</t>
  </si>
  <si>
    <t>8А</t>
  </si>
  <si>
    <t>Л-8-2</t>
  </si>
  <si>
    <t>Л-8-3</t>
  </si>
  <si>
    <t>Л-8-4</t>
  </si>
  <si>
    <t>Л-8-5</t>
  </si>
  <si>
    <t>Л-8-6</t>
  </si>
  <si>
    <t>Л-8-7</t>
  </si>
  <si>
    <t>Л-8-8</t>
  </si>
  <si>
    <t>Л-8-9</t>
  </si>
  <si>
    <t>Л-8-10</t>
  </si>
  <si>
    <t>Л-8-11</t>
  </si>
  <si>
    <t>Л-8-12</t>
  </si>
  <si>
    <t>Л-8-13</t>
  </si>
  <si>
    <t>Л-8-14</t>
  </si>
  <si>
    <t>Л-8-15</t>
  </si>
  <si>
    <t>8В</t>
  </si>
  <si>
    <t>Л-8-16</t>
  </si>
  <si>
    <t>Л-8-17</t>
  </si>
  <si>
    <t>Л-8-18</t>
  </si>
  <si>
    <t>Л-8-19</t>
  </si>
  <si>
    <t>Л-8-20</t>
  </si>
  <si>
    <t>Л-8-21</t>
  </si>
  <si>
    <t>Л-8-22</t>
  </si>
  <si>
    <t>Л-8-23</t>
  </si>
  <si>
    <t>Л-8-24</t>
  </si>
  <si>
    <t>Л-8-25</t>
  </si>
  <si>
    <t>Л-8-26</t>
  </si>
  <si>
    <t>Л-8-27</t>
  </si>
  <si>
    <t>Л-8-28</t>
  </si>
  <si>
    <t>Л-8-29</t>
  </si>
  <si>
    <t>Л-8-30</t>
  </si>
  <si>
    <t>Л-8-31</t>
  </si>
  <si>
    <t>Л-8-32</t>
  </si>
  <si>
    <t>Протокол школьного этапа этапа всероссийской олимпиады школьников по литературе в 2025-2026 уч.г., 8 класс</t>
  </si>
  <si>
    <t>Л-8-42</t>
  </si>
  <si>
    <t>8 Б</t>
  </si>
  <si>
    <t>Л-8-43</t>
  </si>
  <si>
    <t>Л-8-44</t>
  </si>
  <si>
    <t>Л-8-45</t>
  </si>
  <si>
    <t>Л-8-46</t>
  </si>
  <si>
    <t>Л-8-47</t>
  </si>
  <si>
    <t>Л-8-48</t>
  </si>
  <si>
    <t>Л-8-49</t>
  </si>
  <si>
    <t>Л-8-50</t>
  </si>
  <si>
    <t>Л-8-51</t>
  </si>
  <si>
    <t>Л-8-52</t>
  </si>
  <si>
    <t>Л-8-53</t>
  </si>
  <si>
    <t>Л-8-54</t>
  </si>
  <si>
    <t>Л-8-55</t>
  </si>
  <si>
    <t>Л-8-56</t>
  </si>
  <si>
    <t>Л-8-57</t>
  </si>
  <si>
    <t>Л-8-58</t>
  </si>
  <si>
    <t>Л-8-59</t>
  </si>
  <si>
    <t>Л-8-60</t>
  </si>
  <si>
    <t>Протокол школьного этапа этапа всероссийской олимпиады школьников по литературе в 2025-2026 уч.г., 7 класс</t>
  </si>
  <si>
    <t>Л-7-1</t>
  </si>
  <si>
    <t>Л-7-2</t>
  </si>
  <si>
    <t>Л-7-3</t>
  </si>
  <si>
    <t>Л-7-4</t>
  </si>
  <si>
    <t>Л-7-5</t>
  </si>
  <si>
    <t>Л-7-6</t>
  </si>
  <si>
    <t>Л-7-7</t>
  </si>
  <si>
    <t>Л-8-33</t>
  </si>
  <si>
    <t>Л-8-34</t>
  </si>
  <si>
    <t>Л-8-35</t>
  </si>
  <si>
    <t>Л-8-36</t>
  </si>
  <si>
    <t>Л-8-37</t>
  </si>
  <si>
    <t>Л-8-38</t>
  </si>
  <si>
    <t>Л-8-39</t>
  </si>
  <si>
    <t>Л-8-40</t>
  </si>
  <si>
    <t>8Г</t>
  </si>
  <si>
    <t>Протокол школьного этапа этапа всероссийской олимпиады школьников по литературе в 2025-2026 уч.г., 11 класс</t>
  </si>
  <si>
    <t>Л-11-1</t>
  </si>
  <si>
    <t>МБОУ "Гимназия 2" г. Чебоксары</t>
  </si>
  <si>
    <t>11А</t>
  </si>
  <si>
    <t>Л-11-2</t>
  </si>
  <si>
    <t>Л-11-3</t>
  </si>
  <si>
    <t>11Б</t>
  </si>
  <si>
    <t>Л-11-4</t>
  </si>
  <si>
    <t>Л-11-5</t>
  </si>
  <si>
    <t>Л-11-6</t>
  </si>
  <si>
    <t>Л-11-7</t>
  </si>
  <si>
    <t>Л-11-8</t>
  </si>
  <si>
    <t>Л-11-9</t>
  </si>
  <si>
    <t>Л-11-10</t>
  </si>
  <si>
    <t>Л-11-11</t>
  </si>
  <si>
    <t>Л-11-12</t>
  </si>
  <si>
    <t>Л-11-13</t>
  </si>
  <si>
    <t>Л-11-14</t>
  </si>
  <si>
    <t>Л-11-15</t>
  </si>
  <si>
    <t>Количество участников: 15</t>
  </si>
  <si>
    <t>Дата проведения:02.10.2025</t>
  </si>
  <si>
    <t>Члены жюри: Курняева Н.В., Кисеева Л.В., Данилова Е.Н., Новикова О.М.</t>
  </si>
  <si>
    <r>
      <t xml:space="preserve">Дата проведения: </t>
    </r>
    <r>
      <rPr>
        <b/>
        <i/>
        <sz val="11"/>
        <rFont val="Arial"/>
        <family val="2"/>
        <charset val="204"/>
      </rPr>
      <t>02 октября 2025 года</t>
    </r>
  </si>
  <si>
    <t>Члены жюри:Киселева Л.В.</t>
  </si>
  <si>
    <t>Данилова Елена Николаевна</t>
  </si>
  <si>
    <t>Л-6-10</t>
  </si>
  <si>
    <t>Л-6-11</t>
  </si>
  <si>
    <t>Л-6-12</t>
  </si>
  <si>
    <t>Л-6-13</t>
  </si>
  <si>
    <t>Л-6-14</t>
  </si>
  <si>
    <t>Л-6-15</t>
  </si>
  <si>
    <t>Л-6-16</t>
  </si>
  <si>
    <t>Л-6-17</t>
  </si>
  <si>
    <t>Л-6-18</t>
  </si>
  <si>
    <t>Л-6-19</t>
  </si>
  <si>
    <t>Л-6-20</t>
  </si>
  <si>
    <t>Л-6-21</t>
  </si>
  <si>
    <t>Л-6-22</t>
  </si>
  <si>
    <t>Л-6-23</t>
  </si>
  <si>
    <t>Л-6-24</t>
  </si>
  <si>
    <t>Л-6-25</t>
  </si>
  <si>
    <t>6Б</t>
  </si>
  <si>
    <t>Киселева Лариса Владимировна, Данилова Елена Николаевна</t>
  </si>
  <si>
    <t>Л-7-8</t>
  </si>
  <si>
    <t>Л-7-9</t>
  </si>
  <si>
    <t>Л-7-10</t>
  </si>
  <si>
    <t>Л-7-11</t>
  </si>
  <si>
    <t>Л-7-12</t>
  </si>
  <si>
    <t>Л-7-13</t>
  </si>
  <si>
    <t>Л-7-14</t>
  </si>
  <si>
    <t>Л-7-15</t>
  </si>
  <si>
    <t>Л-7-16</t>
  </si>
  <si>
    <t>Л-7-17</t>
  </si>
  <si>
    <t>Л-7-18</t>
  </si>
  <si>
    <t>Л-7-19</t>
  </si>
  <si>
    <t>Л-7-20</t>
  </si>
  <si>
    <t>Л-7-21</t>
  </si>
  <si>
    <t>Л-7-22</t>
  </si>
  <si>
    <t>Л-7-23</t>
  </si>
  <si>
    <t>Л-7-24</t>
  </si>
  <si>
    <t>Л-7-25</t>
  </si>
  <si>
    <t>Л-7-26</t>
  </si>
  <si>
    <t>Л-7-27</t>
  </si>
  <si>
    <t>Л-7-28</t>
  </si>
  <si>
    <t>Л-7-29</t>
  </si>
  <si>
    <t>Л-7-30</t>
  </si>
  <si>
    <t>МБОУ "Гимназия № 2" г. Чебоксары</t>
  </si>
  <si>
    <t>Авдонина Анна Геннадьевна Киселёва Лариса Владимировна</t>
  </si>
  <si>
    <t>Л-24</t>
  </si>
  <si>
    <t>Доронина Ольга Ивановна</t>
  </si>
  <si>
    <t>Л-30</t>
  </si>
  <si>
    <t>Одинцова Анна Александровна</t>
  </si>
  <si>
    <t>Л-32</t>
  </si>
  <si>
    <t>Л-33</t>
  </si>
  <si>
    <t>Л-34</t>
  </si>
  <si>
    <t>Л-40</t>
  </si>
  <si>
    <t>Л-41</t>
  </si>
  <si>
    <t>Л-44</t>
  </si>
  <si>
    <t>Л-45</t>
  </si>
  <si>
    <t>Л-46</t>
  </si>
  <si>
    <t>Л-47</t>
  </si>
  <si>
    <t>Л-48</t>
  </si>
  <si>
    <t>Л-49</t>
  </si>
  <si>
    <t>Л-54</t>
  </si>
  <si>
    <t>Попова Анна Валерьевна</t>
  </si>
  <si>
    <t>Л-56</t>
  </si>
  <si>
    <t>Л-57</t>
  </si>
  <si>
    <t>Л-58</t>
  </si>
  <si>
    <t>Л-59</t>
  </si>
  <si>
    <t>Л-63</t>
  </si>
  <si>
    <t>Л-64</t>
  </si>
  <si>
    <t>Л-28</t>
  </si>
  <si>
    <t>Л-55</t>
  </si>
  <si>
    <t>Ижукова Наталья Николаевна</t>
  </si>
  <si>
    <t>Л-60</t>
  </si>
  <si>
    <t>Л-65</t>
  </si>
  <si>
    <t>Л-62</t>
  </si>
  <si>
    <t>Л-42</t>
  </si>
  <si>
    <t>МБОУ "Гимназия № 2"   г. Чебоксары</t>
  </si>
  <si>
    <t>Л-43</t>
  </si>
  <si>
    <t>Л-51</t>
  </si>
  <si>
    <t>Л-52</t>
  </si>
  <si>
    <t>Л-53</t>
  </si>
  <si>
    <t>Л-61</t>
  </si>
  <si>
    <t>Л-01</t>
  </si>
  <si>
    <t>Васильева Анастасия Алексеевна</t>
  </si>
  <si>
    <t>Л-02</t>
  </si>
  <si>
    <t>Л-03</t>
  </si>
  <si>
    <t>Л-04</t>
  </si>
  <si>
    <t>Л-05</t>
  </si>
  <si>
    <t>Л-06</t>
  </si>
  <si>
    <t>Л-07</t>
  </si>
  <si>
    <t>Л-08</t>
  </si>
  <si>
    <t>Л-09</t>
  </si>
  <si>
    <t>Л-13</t>
  </si>
  <si>
    <t>Л-14</t>
  </si>
  <si>
    <t>Л-15</t>
  </si>
  <si>
    <t>Л-19</t>
  </si>
  <si>
    <t>Л-20</t>
  </si>
  <si>
    <t>Л-21</t>
  </si>
  <si>
    <t>Л-22</t>
  </si>
  <si>
    <t>Л-23</t>
  </si>
  <si>
    <t>Л-26</t>
  </si>
  <si>
    <t>Л-29</t>
  </si>
  <si>
    <t>Л-31</t>
  </si>
  <si>
    <t>Протокол школьного этапа этапа всероссийской олимпиады школьников по литературе в 2025-2026 уч.г., 5 класс</t>
  </si>
  <si>
    <t>Л-10</t>
  </si>
  <si>
    <t xml:space="preserve">Афанасьева Ксения Андреевна </t>
  </si>
  <si>
    <t>Л-11</t>
  </si>
  <si>
    <t>Л-12</t>
  </si>
  <si>
    <t>Л-16</t>
  </si>
  <si>
    <t xml:space="preserve">Одинцова Анна Александровна </t>
  </si>
  <si>
    <t>Л-17</t>
  </si>
  <si>
    <t xml:space="preserve">Попова Анна Валерьевна </t>
  </si>
  <si>
    <t>Л-18</t>
  </si>
  <si>
    <t>Л-25</t>
  </si>
  <si>
    <t>Л-27</t>
  </si>
  <si>
    <t>Л-35</t>
  </si>
  <si>
    <t>Л-36</t>
  </si>
  <si>
    <t>Л-37</t>
  </si>
  <si>
    <t>Л-38</t>
  </si>
  <si>
    <t>Л-39</t>
  </si>
  <si>
    <t>Задание7</t>
  </si>
  <si>
    <t>Л-5-1</t>
  </si>
  <si>
    <t>МБОУ "Гимназия №2" г.Чебоксары</t>
  </si>
  <si>
    <t>Л-5-2</t>
  </si>
  <si>
    <t>Л-5-3</t>
  </si>
  <si>
    <t>Л-5-4</t>
  </si>
  <si>
    <t>Л-5-5</t>
  </si>
  <si>
    <t>Л-5-6</t>
  </si>
  <si>
    <t>Л-5-7</t>
  </si>
  <si>
    <t>Л-5-8</t>
  </si>
  <si>
    <t>Л-5-9</t>
  </si>
  <si>
    <t>Л-5-10</t>
  </si>
  <si>
    <t>Л-5-11</t>
  </si>
  <si>
    <t>Л-5-12</t>
  </si>
  <si>
    <t>Л-5-13</t>
  </si>
  <si>
    <t>Л-5-14</t>
  </si>
  <si>
    <t>Л-5-15</t>
  </si>
  <si>
    <t>Л-5-16</t>
  </si>
  <si>
    <t>Л-5-17</t>
  </si>
  <si>
    <t>Л-5-18</t>
  </si>
  <si>
    <t>Л-5-19</t>
  </si>
  <si>
    <t>Л-5-20</t>
  </si>
  <si>
    <t>Л-5-21</t>
  </si>
  <si>
    <t>Количество участников:34</t>
  </si>
  <si>
    <t>Члены жюри: Данилова Е.Н., Курняева Н.В., Киселева Л.В., Афанасьева К.А., Новикова О.М.</t>
  </si>
  <si>
    <t>Л-6-1</t>
  </si>
  <si>
    <t>Л-6-3</t>
  </si>
  <si>
    <t>Л-6-8</t>
  </si>
  <si>
    <t>Количество участников: 45 человек</t>
  </si>
  <si>
    <t>Количество участников: 50</t>
  </si>
  <si>
    <t>Члены жюри:Курняева Н.В., Киселева Л.В., Новикова О.М., Вислобокова М.Ю., Попова А.В., Доронина О.И.</t>
  </si>
  <si>
    <t>Количество участников: 65</t>
  </si>
  <si>
    <t>Количество участников:23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</si>
</sst>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sz val="11"/>
      <name val="Arial"/>
      <family val="2"/>
      <charset val="20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0"/>
  </cellStyleXfs>
  <cellXfs count="95">
    <xf numFmtId="0" fontId="0" fillId="0" borderId="0" xfId="0"/>
    <xf numFmtId="0" fontId="22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4" fillId="0" borderId="11" xfId="1" applyFont="1" applyBorder="1" applyAlignment="1">
      <alignment horizontal="left" vertical="top" wrapText="1"/>
    </xf>
    <xf numFmtId="0" fontId="24" fillId="0" borderId="11" xfId="1" applyFont="1" applyBorder="1" applyAlignment="1">
      <alignment horizontal="center" vertical="top" wrapText="1"/>
    </xf>
    <xf numFmtId="0" fontId="21" fillId="0" borderId="16" xfId="1" applyFont="1" applyBorder="1" applyAlignment="1">
      <alignment horizontal="center" vertical="top" wrapText="1"/>
    </xf>
    <xf numFmtId="0" fontId="21" fillId="0" borderId="10" xfId="1" applyFont="1" applyFill="1" applyBorder="1" applyAlignment="1">
      <alignment horizontal="left" vertical="top" wrapText="1"/>
    </xf>
    <xf numFmtId="0" fontId="17" fillId="0" borderId="10" xfId="1" applyFont="1" applyFill="1" applyBorder="1" applyAlignment="1">
      <alignment horizontal="left" vertical="top" wrapText="1"/>
    </xf>
    <xf numFmtId="0" fontId="17" fillId="0" borderId="10" xfId="1" applyFont="1" applyFill="1" applyBorder="1" applyAlignment="1">
      <alignment horizontal="center" vertical="top" wrapText="1"/>
    </xf>
    <xf numFmtId="1" fontId="21" fillId="0" borderId="10" xfId="1" applyNumberFormat="1" applyFont="1" applyFill="1" applyBorder="1" applyAlignment="1">
      <alignment horizontal="center" vertical="top" wrapText="1"/>
    </xf>
    <xf numFmtId="0" fontId="17" fillId="0" borderId="11" xfId="1" applyFont="1" applyFill="1" applyBorder="1" applyAlignment="1">
      <alignment horizontal="center" vertical="top" wrapText="1"/>
    </xf>
    <xf numFmtId="0" fontId="17" fillId="0" borderId="11" xfId="1" applyFont="1" applyFill="1" applyBorder="1" applyAlignment="1">
      <alignment horizontal="left" vertical="top" wrapText="1"/>
    </xf>
    <xf numFmtId="1" fontId="21" fillId="0" borderId="11" xfId="1" applyNumberFormat="1" applyFont="1" applyFill="1" applyBorder="1" applyAlignment="1">
      <alignment horizontal="center" vertical="top" wrapText="1"/>
    </xf>
    <xf numFmtId="0" fontId="24" fillId="0" borderId="10" xfId="1" applyFont="1" applyBorder="1" applyAlignment="1">
      <alignment horizontal="left" vertical="top" wrapText="1"/>
    </xf>
    <xf numFmtId="0" fontId="24" fillId="0" borderId="10" xfId="1" applyFont="1" applyBorder="1" applyAlignment="1">
      <alignment horizontal="center" vertical="top" wrapText="1"/>
    </xf>
    <xf numFmtId="0" fontId="27" fillId="0" borderId="11" xfId="1" applyFont="1" applyBorder="1" applyAlignment="1">
      <alignment horizontal="left" vertical="top" wrapText="1"/>
    </xf>
    <xf numFmtId="0" fontId="28" fillId="0" borderId="11" xfId="1" applyFont="1" applyBorder="1" applyAlignment="1">
      <alignment horizontal="left" vertical="top" wrapText="1"/>
    </xf>
    <xf numFmtId="0" fontId="28" fillId="0" borderId="11" xfId="1" applyFont="1" applyBorder="1" applyAlignment="1">
      <alignment horizontal="center" vertical="top" wrapText="1"/>
    </xf>
    <xf numFmtId="0" fontId="29" fillId="0" borderId="11" xfId="1" applyFont="1" applyBorder="1" applyAlignment="1">
      <alignment horizontal="center" vertical="top" wrapText="1"/>
    </xf>
    <xf numFmtId="1" fontId="30" fillId="0" borderId="11" xfId="1" applyNumberFormat="1" applyFont="1" applyBorder="1" applyAlignment="1">
      <alignment horizontal="center" vertical="top" wrapText="1"/>
    </xf>
    <xf numFmtId="0" fontId="30" fillId="0" borderId="11" xfId="1" applyFont="1" applyBorder="1" applyAlignment="1">
      <alignment horizontal="center" vertical="top" wrapText="1"/>
    </xf>
    <xf numFmtId="0" fontId="30" fillId="0" borderId="17" xfId="1" applyFont="1" applyBorder="1" applyAlignment="1">
      <alignment horizontal="left" vertical="top" wrapText="1"/>
    </xf>
    <xf numFmtId="0" fontId="29" fillId="0" borderId="17" xfId="1" applyFont="1" applyBorder="1" applyAlignment="1">
      <alignment horizontal="left" vertical="top" wrapText="1"/>
    </xf>
    <xf numFmtId="0" fontId="29" fillId="0" borderId="17" xfId="1" applyFont="1" applyBorder="1" applyAlignment="1">
      <alignment horizontal="center" vertical="top" wrapText="1"/>
    </xf>
    <xf numFmtId="1" fontId="30" fillId="0" borderId="17" xfId="1" applyNumberFormat="1" applyFont="1" applyBorder="1" applyAlignment="1">
      <alignment horizontal="center" vertical="top" wrapText="1"/>
    </xf>
    <xf numFmtId="0" fontId="30" fillId="0" borderId="11" xfId="1" applyFont="1" applyBorder="1" applyAlignment="1">
      <alignment horizontal="left" vertical="top" wrapText="1"/>
    </xf>
    <xf numFmtId="0" fontId="27" fillId="0" borderId="17" xfId="1" applyFont="1" applyBorder="1" applyAlignment="1">
      <alignment horizontal="left" vertical="top" wrapText="1"/>
    </xf>
    <xf numFmtId="0" fontId="29" fillId="0" borderId="11" xfId="1" applyFont="1" applyBorder="1" applyAlignment="1">
      <alignment horizontal="left" vertical="top" wrapText="1"/>
    </xf>
    <xf numFmtId="0" fontId="28" fillId="0" borderId="17" xfId="1" applyFont="1" applyBorder="1" applyAlignment="1">
      <alignment horizontal="left" vertical="top" wrapText="1"/>
    </xf>
    <xf numFmtId="0" fontId="28" fillId="0" borderId="17" xfId="1" applyFont="1" applyBorder="1" applyAlignment="1">
      <alignment horizontal="center" vertical="top" wrapText="1"/>
    </xf>
    <xf numFmtId="3" fontId="30" fillId="0" borderId="11" xfId="1" applyNumberFormat="1" applyFont="1" applyBorder="1" applyAlignment="1">
      <alignment horizontal="center" vertical="top" wrapText="1"/>
    </xf>
    <xf numFmtId="1" fontId="29" fillId="0" borderId="11" xfId="1" applyNumberFormat="1" applyFont="1" applyBorder="1" applyAlignment="1">
      <alignment horizontal="center" vertical="top" wrapText="1"/>
    </xf>
    <xf numFmtId="1" fontId="29" fillId="0" borderId="17" xfId="1" applyNumberFormat="1" applyFont="1" applyBorder="1" applyAlignment="1">
      <alignment horizontal="center" vertical="top" wrapText="1"/>
    </xf>
    <xf numFmtId="0" fontId="30" fillId="0" borderId="10" xfId="1" applyFont="1" applyBorder="1" applyAlignment="1">
      <alignment horizontal="left" vertical="top" wrapText="1"/>
    </xf>
    <xf numFmtId="0" fontId="21" fillId="0" borderId="17" xfId="1" applyFont="1" applyBorder="1" applyAlignment="1">
      <alignment horizontal="left" vertical="top" wrapText="1"/>
    </xf>
    <xf numFmtId="0" fontId="17" fillId="0" borderId="17" xfId="1" applyFont="1" applyBorder="1" applyAlignment="1">
      <alignment horizontal="left" vertical="top" wrapText="1"/>
    </xf>
    <xf numFmtId="0" fontId="17" fillId="0" borderId="17" xfId="1" applyFont="1" applyBorder="1" applyAlignment="1">
      <alignment horizontal="center" vertical="top" wrapText="1"/>
    </xf>
    <xf numFmtId="0" fontId="29" fillId="0" borderId="10" xfId="1" applyFont="1" applyBorder="1" applyAlignment="1">
      <alignment horizontal="center" vertical="top" wrapText="1"/>
    </xf>
    <xf numFmtId="1" fontId="29" fillId="0" borderId="10" xfId="1" applyNumberFormat="1" applyFont="1" applyBorder="1" applyAlignment="1">
      <alignment horizontal="center" vertical="top" wrapText="1"/>
    </xf>
    <xf numFmtId="1" fontId="17" fillId="0" borderId="17" xfId="1" applyNumberFormat="1" applyFont="1" applyBorder="1" applyAlignment="1">
      <alignment horizontal="center" vertical="top" wrapText="1"/>
    </xf>
    <xf numFmtId="1" fontId="30" fillId="0" borderId="10" xfId="1" applyNumberFormat="1" applyFont="1" applyBorder="1" applyAlignment="1">
      <alignment horizontal="center" vertical="top" wrapText="1"/>
    </xf>
    <xf numFmtId="1" fontId="21" fillId="0" borderId="17" xfId="1" applyNumberFormat="1" applyFont="1" applyBorder="1" applyAlignment="1">
      <alignment horizontal="center" vertical="top" wrapText="1"/>
    </xf>
    <xf numFmtId="0" fontId="30" fillId="0" borderId="12" xfId="1" applyFont="1" applyBorder="1" applyAlignment="1">
      <alignment horizontal="center" vertical="top" wrapText="1"/>
    </xf>
    <xf numFmtId="0" fontId="30" fillId="0" borderId="13" xfId="1" applyFont="1" applyBorder="1" applyAlignment="1">
      <alignment horizontal="center" vertical="top" wrapText="1"/>
    </xf>
    <xf numFmtId="0" fontId="30" fillId="0" borderId="14" xfId="1" applyFont="1" applyBorder="1" applyAlignment="1">
      <alignment horizontal="center" vertical="top" wrapText="1"/>
    </xf>
    <xf numFmtId="0" fontId="30" fillId="0" borderId="15" xfId="1" applyFont="1" applyBorder="1" applyAlignment="1">
      <alignment horizontal="center" vertical="top" wrapText="1"/>
    </xf>
    <xf numFmtId="0" fontId="17" fillId="0" borderId="17" xfId="1" applyFont="1" applyFill="1" applyBorder="1" applyAlignment="1">
      <alignment horizontal="center" vertical="top" wrapText="1"/>
    </xf>
    <xf numFmtId="1" fontId="29" fillId="0" borderId="18" xfId="1" applyNumberFormat="1" applyFont="1" applyBorder="1" applyAlignment="1">
      <alignment horizontal="center" vertical="top" wrapText="1"/>
    </xf>
    <xf numFmtId="0" fontId="23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26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Fill="1" applyBorder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26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9"/>
  <sheetViews>
    <sheetView topLeftCell="A9" zoomScaleNormal="100" workbookViewId="0">
      <selection activeCell="C16" sqref="C16:C22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6640625" customWidth="1"/>
    <col min="9" max="9" width="12.83203125" customWidth="1"/>
    <col min="10" max="12" width="12.5" customWidth="1"/>
    <col min="13" max="13" width="11.83203125" customWidth="1"/>
    <col min="14" max="14" width="13" customWidth="1"/>
    <col min="15" max="15" width="22.5" customWidth="1"/>
    <col min="16" max="16" width="22.1640625" customWidth="1"/>
    <col min="17" max="17" width="17.33203125" customWidth="1"/>
    <col min="21" max="21" width="27.83203125" customWidth="1"/>
  </cols>
  <sheetData>
    <row r="3" spans="1:21" ht="15" x14ac:dyDescent="0.2">
      <c r="A3" s="84" t="s">
        <v>292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ht="15" x14ac:dyDescent="0.2">
      <c r="A5" s="85" t="s">
        <v>332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1:21" ht="15" x14ac:dyDescent="0.2">
      <c r="A6" s="85" t="s">
        <v>54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1:21" ht="15" x14ac:dyDescent="0.25">
      <c r="A7" s="86" t="s">
        <v>62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21" ht="15" x14ac:dyDescent="0.2">
      <c r="A8" s="87" t="s">
        <v>63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21" ht="15" x14ac:dyDescent="0.2">
      <c r="A9" s="87" t="s">
        <v>333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26"/>
      <c r="M9" s="26"/>
      <c r="N9" s="2"/>
      <c r="O9" s="2"/>
      <c r="P9" s="2"/>
      <c r="Q9" s="2"/>
    </row>
    <row r="10" spans="1:21" ht="14.25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21" ht="14.25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21" ht="14.25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21" ht="12.75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21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1" ht="64.5" thickBot="1" x14ac:dyDescent="0.25">
      <c r="A15" s="76" t="s">
        <v>0</v>
      </c>
      <c r="B15" s="77" t="s">
        <v>1</v>
      </c>
      <c r="C15" s="77" t="s">
        <v>10</v>
      </c>
      <c r="D15" s="76" t="s">
        <v>2</v>
      </c>
      <c r="E15" s="78" t="s">
        <v>12</v>
      </c>
      <c r="F15" s="78" t="s">
        <v>13</v>
      </c>
      <c r="G15" s="76" t="s">
        <v>3</v>
      </c>
      <c r="H15" s="79" t="s">
        <v>16</v>
      </c>
      <c r="I15" s="76" t="s">
        <v>17</v>
      </c>
      <c r="J15" s="76" t="s">
        <v>7</v>
      </c>
      <c r="K15" s="78" t="s">
        <v>8</v>
      </c>
      <c r="L15" s="78" t="s">
        <v>18</v>
      </c>
      <c r="M15" s="78" t="s">
        <v>86</v>
      </c>
      <c r="N15" s="78" t="s">
        <v>309</v>
      </c>
      <c r="O15" s="78" t="s">
        <v>88</v>
      </c>
      <c r="P15" s="78" t="s">
        <v>89</v>
      </c>
      <c r="Q15" s="78" t="s">
        <v>93</v>
      </c>
      <c r="R15" s="76" t="s">
        <v>4</v>
      </c>
      <c r="S15" s="76" t="s">
        <v>5</v>
      </c>
      <c r="T15" s="76" t="s">
        <v>6</v>
      </c>
      <c r="U15" s="76" t="s">
        <v>9</v>
      </c>
    </row>
    <row r="16" spans="1:21" ht="25.5" x14ac:dyDescent="0.2">
      <c r="A16" s="52">
        <v>1</v>
      </c>
      <c r="B16" s="33" t="s">
        <v>310</v>
      </c>
      <c r="C16" s="34" t="s">
        <v>11</v>
      </c>
      <c r="D16" s="34" t="s">
        <v>311</v>
      </c>
      <c r="E16" s="34">
        <v>5</v>
      </c>
      <c r="F16" s="34">
        <v>5</v>
      </c>
      <c r="G16" s="34" t="s">
        <v>191</v>
      </c>
      <c r="H16" s="13">
        <v>1</v>
      </c>
      <c r="I16" s="13">
        <v>6</v>
      </c>
      <c r="J16" s="13">
        <v>1</v>
      </c>
      <c r="K16" s="13">
        <v>6</v>
      </c>
      <c r="L16" s="13">
        <v>5</v>
      </c>
      <c r="M16" s="13">
        <v>8</v>
      </c>
      <c r="N16" s="13">
        <v>3</v>
      </c>
      <c r="O16" s="13">
        <v>3</v>
      </c>
      <c r="P16" s="13">
        <v>0</v>
      </c>
      <c r="Q16" s="20">
        <v>17</v>
      </c>
      <c r="R16" s="21">
        <v>50</v>
      </c>
      <c r="S16" s="21">
        <v>58</v>
      </c>
      <c r="T16" s="53">
        <f>R16/S16*100</f>
        <v>86.206896551724128</v>
      </c>
      <c r="U16" s="54" t="s">
        <v>22</v>
      </c>
    </row>
    <row r="17" spans="1:21" ht="25.5" x14ac:dyDescent="0.2">
      <c r="A17" s="57">
        <v>2</v>
      </c>
      <c r="B17" s="68" t="s">
        <v>314</v>
      </c>
      <c r="C17" s="34" t="s">
        <v>11</v>
      </c>
      <c r="D17" s="34" t="s">
        <v>311</v>
      </c>
      <c r="E17" s="34">
        <v>5</v>
      </c>
      <c r="F17" s="34">
        <v>5</v>
      </c>
      <c r="G17" s="34" t="s">
        <v>191</v>
      </c>
      <c r="H17" s="70">
        <v>1</v>
      </c>
      <c r="I17" s="70">
        <v>6</v>
      </c>
      <c r="J17" s="70">
        <v>1</v>
      </c>
      <c r="K17" s="70">
        <v>4</v>
      </c>
      <c r="L17" s="70">
        <v>6</v>
      </c>
      <c r="M17" s="70">
        <v>10</v>
      </c>
      <c r="N17" s="70">
        <v>1</v>
      </c>
      <c r="O17" s="70">
        <v>2</v>
      </c>
      <c r="P17" s="70">
        <v>0</v>
      </c>
      <c r="Q17" s="73">
        <v>14</v>
      </c>
      <c r="R17" s="21">
        <v>45</v>
      </c>
      <c r="S17" s="21">
        <v>58</v>
      </c>
      <c r="T17" s="58">
        <f>R17/S17*100</f>
        <v>77.58620689655173</v>
      </c>
      <c r="U17" s="54" t="s">
        <v>25</v>
      </c>
    </row>
    <row r="18" spans="1:21" ht="25.5" x14ac:dyDescent="0.2">
      <c r="A18" s="57">
        <v>3</v>
      </c>
      <c r="B18" s="68" t="s">
        <v>312</v>
      </c>
      <c r="C18" s="34" t="s">
        <v>11</v>
      </c>
      <c r="D18" s="34" t="s">
        <v>311</v>
      </c>
      <c r="E18" s="34">
        <v>5</v>
      </c>
      <c r="F18" s="34">
        <v>5</v>
      </c>
      <c r="G18" s="34" t="s">
        <v>191</v>
      </c>
      <c r="H18" s="70">
        <v>1</v>
      </c>
      <c r="I18" s="70">
        <v>6</v>
      </c>
      <c r="J18" s="70">
        <v>1</v>
      </c>
      <c r="K18" s="70">
        <v>3</v>
      </c>
      <c r="L18" s="70">
        <v>6</v>
      </c>
      <c r="M18" s="70">
        <v>10</v>
      </c>
      <c r="N18" s="70">
        <v>3</v>
      </c>
      <c r="O18" s="70">
        <v>4</v>
      </c>
      <c r="P18" s="70">
        <v>1</v>
      </c>
      <c r="Q18" s="73">
        <v>3</v>
      </c>
      <c r="R18" s="21">
        <v>38</v>
      </c>
      <c r="S18" s="21">
        <v>58</v>
      </c>
      <c r="T18" s="58">
        <f>R18/S18*100</f>
        <v>65.517241379310349</v>
      </c>
      <c r="U18" s="54" t="s">
        <v>25</v>
      </c>
    </row>
    <row r="19" spans="1:21" ht="25.5" x14ac:dyDescent="0.2">
      <c r="A19" s="57">
        <v>4</v>
      </c>
      <c r="B19" s="68" t="s">
        <v>321</v>
      </c>
      <c r="C19" s="34" t="s">
        <v>11</v>
      </c>
      <c r="D19" s="34" t="s">
        <v>311</v>
      </c>
      <c r="E19" s="34">
        <v>5</v>
      </c>
      <c r="F19" s="34">
        <v>5</v>
      </c>
      <c r="G19" s="69" t="s">
        <v>191</v>
      </c>
      <c r="H19" s="70">
        <v>1</v>
      </c>
      <c r="I19" s="70">
        <v>4</v>
      </c>
      <c r="J19" s="70">
        <v>1</v>
      </c>
      <c r="K19" s="70">
        <v>4</v>
      </c>
      <c r="L19" s="70">
        <v>3</v>
      </c>
      <c r="M19" s="70">
        <v>7</v>
      </c>
      <c r="N19" s="70">
        <v>3</v>
      </c>
      <c r="O19" s="70">
        <v>2</v>
      </c>
      <c r="P19" s="70">
        <v>0</v>
      </c>
      <c r="Q19" s="73">
        <v>10</v>
      </c>
      <c r="R19" s="21">
        <v>35</v>
      </c>
      <c r="S19" s="21">
        <v>58</v>
      </c>
      <c r="T19" s="58">
        <f>R19/S19*100</f>
        <v>60.344827586206897</v>
      </c>
      <c r="U19" s="54" t="s">
        <v>25</v>
      </c>
    </row>
    <row r="20" spans="1:21" ht="28.5" x14ac:dyDescent="0.2">
      <c r="A20" s="57">
        <v>5</v>
      </c>
      <c r="B20" s="55" t="s">
        <v>307</v>
      </c>
      <c r="C20" s="50" t="s">
        <v>11</v>
      </c>
      <c r="D20" s="50" t="s">
        <v>14</v>
      </c>
      <c r="E20" s="34">
        <v>5</v>
      </c>
      <c r="F20" s="34">
        <v>5</v>
      </c>
      <c r="G20" s="56" t="s">
        <v>298</v>
      </c>
      <c r="H20" s="57">
        <v>1</v>
      </c>
      <c r="I20" s="57">
        <v>6</v>
      </c>
      <c r="J20" s="57">
        <v>1</v>
      </c>
      <c r="K20" s="66">
        <v>4</v>
      </c>
      <c r="L20" s="66">
        <v>2</v>
      </c>
      <c r="M20" s="66">
        <v>3</v>
      </c>
      <c r="N20" s="66">
        <v>2</v>
      </c>
      <c r="O20" s="66">
        <v>0</v>
      </c>
      <c r="P20" s="66">
        <v>1</v>
      </c>
      <c r="Q20" s="66">
        <v>10</v>
      </c>
      <c r="R20" s="53">
        <f>SUM(H20:Q20)</f>
        <v>30</v>
      </c>
      <c r="S20" s="53">
        <v>58</v>
      </c>
      <c r="T20" s="58">
        <v>51</v>
      </c>
      <c r="U20" s="54" t="s">
        <v>25</v>
      </c>
    </row>
    <row r="21" spans="1:21" ht="25.5" x14ac:dyDescent="0.2">
      <c r="A21" s="57">
        <v>6</v>
      </c>
      <c r="B21" s="68" t="s">
        <v>328</v>
      </c>
      <c r="C21" s="34" t="s">
        <v>11</v>
      </c>
      <c r="D21" s="34" t="s">
        <v>311</v>
      </c>
      <c r="E21" s="34">
        <v>5</v>
      </c>
      <c r="F21" s="34">
        <v>5</v>
      </c>
      <c r="G21" s="69" t="s">
        <v>191</v>
      </c>
      <c r="H21" s="70">
        <v>1</v>
      </c>
      <c r="I21" s="70">
        <v>4</v>
      </c>
      <c r="J21" s="70">
        <v>1</v>
      </c>
      <c r="K21" s="70">
        <v>4</v>
      </c>
      <c r="L21" s="70">
        <v>3</v>
      </c>
      <c r="M21" s="70">
        <v>10</v>
      </c>
      <c r="N21" s="70">
        <v>1</v>
      </c>
      <c r="O21" s="70">
        <v>0</v>
      </c>
      <c r="P21" s="70">
        <v>1</v>
      </c>
      <c r="Q21" s="73">
        <v>5</v>
      </c>
      <c r="R21" s="21">
        <v>30</v>
      </c>
      <c r="S21" s="21">
        <v>58</v>
      </c>
      <c r="T21" s="58">
        <f>R21/S21*100</f>
        <v>51.724137931034484</v>
      </c>
      <c r="U21" s="54" t="s">
        <v>25</v>
      </c>
    </row>
    <row r="22" spans="1:21" ht="28.5" x14ac:dyDescent="0.2">
      <c r="A22" s="57">
        <v>7</v>
      </c>
      <c r="B22" s="60" t="s">
        <v>293</v>
      </c>
      <c r="C22" s="50" t="s">
        <v>11</v>
      </c>
      <c r="D22" s="50" t="s">
        <v>14</v>
      </c>
      <c r="E22" s="34">
        <v>5</v>
      </c>
      <c r="F22" s="34">
        <v>5</v>
      </c>
      <c r="G22" s="56" t="s">
        <v>294</v>
      </c>
      <c r="H22" s="57">
        <v>1</v>
      </c>
      <c r="I22" s="57">
        <v>4</v>
      </c>
      <c r="J22" s="57">
        <v>1</v>
      </c>
      <c r="K22" s="66">
        <v>4</v>
      </c>
      <c r="L22" s="66">
        <v>1</v>
      </c>
      <c r="M22" s="66">
        <v>6</v>
      </c>
      <c r="N22" s="66">
        <v>3</v>
      </c>
      <c r="O22" s="66">
        <v>0</v>
      </c>
      <c r="P22" s="66">
        <v>1</v>
      </c>
      <c r="Q22" s="66">
        <v>6</v>
      </c>
      <c r="R22" s="53">
        <f>SUM(H22:Q22)</f>
        <v>27</v>
      </c>
      <c r="S22" s="53">
        <v>58</v>
      </c>
      <c r="T22" s="58">
        <v>47</v>
      </c>
      <c r="U22" s="54" t="s">
        <v>91</v>
      </c>
    </row>
    <row r="23" spans="1:21" ht="25.5" x14ac:dyDescent="0.2">
      <c r="A23" s="57">
        <v>8</v>
      </c>
      <c r="B23" s="68" t="s">
        <v>330</v>
      </c>
      <c r="C23" s="34" t="s">
        <v>11</v>
      </c>
      <c r="D23" s="34" t="s">
        <v>311</v>
      </c>
      <c r="E23" s="34">
        <v>5</v>
      </c>
      <c r="F23" s="34">
        <v>5</v>
      </c>
      <c r="G23" s="56" t="s">
        <v>191</v>
      </c>
      <c r="H23" s="70">
        <v>1</v>
      </c>
      <c r="I23" s="70">
        <v>4</v>
      </c>
      <c r="J23" s="70">
        <v>1</v>
      </c>
      <c r="K23" s="70">
        <v>4</v>
      </c>
      <c r="L23" s="80">
        <v>2</v>
      </c>
      <c r="M23" s="70">
        <v>5</v>
      </c>
      <c r="N23" s="70">
        <v>3</v>
      </c>
      <c r="O23" s="70">
        <v>0</v>
      </c>
      <c r="P23" s="70">
        <v>0</v>
      </c>
      <c r="Q23" s="73">
        <v>5</v>
      </c>
      <c r="R23" s="21">
        <v>25</v>
      </c>
      <c r="S23" s="21">
        <v>58</v>
      </c>
      <c r="T23" s="58">
        <f>R23/S23*100</f>
        <v>43.103448275862064</v>
      </c>
      <c r="U23" s="54" t="s">
        <v>91</v>
      </c>
    </row>
    <row r="24" spans="1:21" ht="25.5" x14ac:dyDescent="0.2">
      <c r="A24" s="57">
        <v>9</v>
      </c>
      <c r="B24" s="68" t="s">
        <v>318</v>
      </c>
      <c r="C24" s="34" t="s">
        <v>11</v>
      </c>
      <c r="D24" s="34" t="s">
        <v>311</v>
      </c>
      <c r="E24" s="34">
        <v>5</v>
      </c>
      <c r="F24" s="34">
        <v>5</v>
      </c>
      <c r="G24" s="56" t="s">
        <v>191</v>
      </c>
      <c r="H24" s="70">
        <v>1</v>
      </c>
      <c r="I24" s="70">
        <v>6</v>
      </c>
      <c r="J24" s="70">
        <v>1</v>
      </c>
      <c r="K24" s="70">
        <v>2</v>
      </c>
      <c r="L24" s="70">
        <v>2</v>
      </c>
      <c r="M24" s="70">
        <v>4</v>
      </c>
      <c r="N24" s="70">
        <v>2</v>
      </c>
      <c r="O24" s="70">
        <v>2</v>
      </c>
      <c r="P24" s="70">
        <v>0</v>
      </c>
      <c r="Q24" s="73">
        <v>4</v>
      </c>
      <c r="R24" s="21">
        <v>24</v>
      </c>
      <c r="S24" s="21">
        <v>58</v>
      </c>
      <c r="T24" s="58">
        <f>R24/S24*100</f>
        <v>41.379310344827587</v>
      </c>
      <c r="U24" s="54" t="s">
        <v>91</v>
      </c>
    </row>
    <row r="25" spans="1:21" ht="28.5" x14ac:dyDescent="0.2">
      <c r="A25" s="57">
        <v>10</v>
      </c>
      <c r="B25" s="55" t="s">
        <v>297</v>
      </c>
      <c r="C25" s="50" t="s">
        <v>11</v>
      </c>
      <c r="D25" s="50" t="s">
        <v>14</v>
      </c>
      <c r="E25" s="34">
        <v>5</v>
      </c>
      <c r="F25" s="34">
        <v>5</v>
      </c>
      <c r="G25" s="56" t="s">
        <v>298</v>
      </c>
      <c r="H25" s="57">
        <v>1</v>
      </c>
      <c r="I25" s="57">
        <v>6</v>
      </c>
      <c r="J25" s="57">
        <v>1</v>
      </c>
      <c r="K25" s="66">
        <v>3</v>
      </c>
      <c r="L25" s="66">
        <v>4</v>
      </c>
      <c r="M25" s="66">
        <v>4</v>
      </c>
      <c r="N25" s="66">
        <v>0</v>
      </c>
      <c r="O25" s="66">
        <v>0</v>
      </c>
      <c r="P25" s="66">
        <v>0</v>
      </c>
      <c r="Q25" s="66">
        <v>2</v>
      </c>
      <c r="R25" s="53">
        <f>SUM(H25:Q25)</f>
        <v>21</v>
      </c>
      <c r="S25" s="53">
        <v>58</v>
      </c>
      <c r="T25" s="58">
        <v>36</v>
      </c>
      <c r="U25" s="54" t="s">
        <v>91</v>
      </c>
    </row>
    <row r="26" spans="1:21" ht="25.5" x14ac:dyDescent="0.2">
      <c r="A26" s="57">
        <v>11</v>
      </c>
      <c r="B26" s="68" t="s">
        <v>320</v>
      </c>
      <c r="C26" s="34" t="s">
        <v>11</v>
      </c>
      <c r="D26" s="34" t="s">
        <v>311</v>
      </c>
      <c r="E26" s="34">
        <v>5</v>
      </c>
      <c r="F26" s="34">
        <v>5</v>
      </c>
      <c r="G26" s="56" t="s">
        <v>191</v>
      </c>
      <c r="H26" s="70">
        <v>1</v>
      </c>
      <c r="I26" s="70">
        <v>6</v>
      </c>
      <c r="J26" s="70">
        <v>1</v>
      </c>
      <c r="K26" s="70">
        <v>4</v>
      </c>
      <c r="L26" s="70">
        <v>1</v>
      </c>
      <c r="M26" s="70">
        <v>6</v>
      </c>
      <c r="N26" s="70">
        <v>1</v>
      </c>
      <c r="O26" s="70">
        <v>1</v>
      </c>
      <c r="P26" s="70">
        <v>0</v>
      </c>
      <c r="Q26" s="73">
        <v>0</v>
      </c>
      <c r="R26" s="21">
        <v>21</v>
      </c>
      <c r="S26" s="21">
        <v>58</v>
      </c>
      <c r="T26" s="58">
        <f>R26/S26*100</f>
        <v>36.206896551724135</v>
      </c>
      <c r="U26" s="54" t="s">
        <v>91</v>
      </c>
    </row>
    <row r="27" spans="1:21" ht="28.5" x14ac:dyDescent="0.2">
      <c r="A27" s="57">
        <v>12</v>
      </c>
      <c r="B27" s="55" t="s">
        <v>302</v>
      </c>
      <c r="C27" s="50" t="s">
        <v>11</v>
      </c>
      <c r="D27" s="50" t="s">
        <v>14</v>
      </c>
      <c r="E27" s="34">
        <v>5</v>
      </c>
      <c r="F27" s="34">
        <v>5</v>
      </c>
      <c r="G27" s="56" t="s">
        <v>298</v>
      </c>
      <c r="H27" s="57">
        <v>1</v>
      </c>
      <c r="I27" s="57">
        <v>4</v>
      </c>
      <c r="J27" s="57">
        <v>0</v>
      </c>
      <c r="K27" s="66">
        <v>2</v>
      </c>
      <c r="L27" s="66">
        <v>0</v>
      </c>
      <c r="M27" s="66">
        <v>1</v>
      </c>
      <c r="N27" s="66">
        <v>2</v>
      </c>
      <c r="O27" s="66">
        <v>0</v>
      </c>
      <c r="P27" s="66">
        <v>0</v>
      </c>
      <c r="Q27" s="66">
        <v>10</v>
      </c>
      <c r="R27" s="53">
        <f>SUM(H27:Q27)</f>
        <v>20</v>
      </c>
      <c r="S27" s="53">
        <v>58</v>
      </c>
      <c r="T27" s="58">
        <v>34</v>
      </c>
      <c r="U27" s="54" t="s">
        <v>91</v>
      </c>
    </row>
    <row r="28" spans="1:21" ht="28.5" x14ac:dyDescent="0.2">
      <c r="A28" s="57">
        <v>13</v>
      </c>
      <c r="B28" s="55" t="s">
        <v>303</v>
      </c>
      <c r="C28" s="50" t="s">
        <v>11</v>
      </c>
      <c r="D28" s="50" t="s">
        <v>14</v>
      </c>
      <c r="E28" s="34">
        <v>5</v>
      </c>
      <c r="F28" s="34">
        <v>5</v>
      </c>
      <c r="G28" s="56" t="s">
        <v>294</v>
      </c>
      <c r="H28" s="57">
        <v>1</v>
      </c>
      <c r="I28" s="57">
        <v>6</v>
      </c>
      <c r="J28" s="57">
        <v>1</v>
      </c>
      <c r="K28" s="66">
        <v>5</v>
      </c>
      <c r="L28" s="66">
        <v>0</v>
      </c>
      <c r="M28" s="66">
        <v>3</v>
      </c>
      <c r="N28" s="66">
        <v>2</v>
      </c>
      <c r="O28" s="66">
        <v>0</v>
      </c>
      <c r="P28" s="66">
        <v>0</v>
      </c>
      <c r="Q28" s="66">
        <v>2</v>
      </c>
      <c r="R28" s="53">
        <f>SUM(H28:Q28)</f>
        <v>20</v>
      </c>
      <c r="S28" s="53">
        <v>58</v>
      </c>
      <c r="T28" s="58">
        <v>34</v>
      </c>
      <c r="U28" s="54" t="s">
        <v>91</v>
      </c>
    </row>
    <row r="29" spans="1:21" ht="28.5" x14ac:dyDescent="0.2">
      <c r="A29" s="8">
        <v>14</v>
      </c>
      <c r="B29" s="59" t="s">
        <v>305</v>
      </c>
      <c r="C29" s="50" t="s">
        <v>11</v>
      </c>
      <c r="D29" s="50" t="s">
        <v>14</v>
      </c>
      <c r="E29" s="34">
        <v>5</v>
      </c>
      <c r="F29" s="34">
        <v>5</v>
      </c>
      <c r="G29" s="56" t="s">
        <v>298</v>
      </c>
      <c r="H29" s="52">
        <v>1</v>
      </c>
      <c r="I29" s="52">
        <v>3</v>
      </c>
      <c r="J29" s="52">
        <v>1</v>
      </c>
      <c r="K29" s="65">
        <v>3</v>
      </c>
      <c r="L29" s="65">
        <v>3</v>
      </c>
      <c r="M29" s="65">
        <v>4</v>
      </c>
      <c r="N29" s="65">
        <v>1</v>
      </c>
      <c r="O29" s="65">
        <v>0</v>
      </c>
      <c r="P29" s="65">
        <v>0</v>
      </c>
      <c r="Q29" s="65">
        <v>4</v>
      </c>
      <c r="R29" s="53">
        <f>SUM(H29:Q29)</f>
        <v>20</v>
      </c>
      <c r="S29" s="53">
        <v>58</v>
      </c>
      <c r="T29" s="58">
        <v>34</v>
      </c>
      <c r="U29" s="54" t="s">
        <v>91</v>
      </c>
    </row>
    <row r="30" spans="1:21" ht="25.5" x14ac:dyDescent="0.2">
      <c r="A30" s="57">
        <v>15</v>
      </c>
      <c r="B30" s="33" t="s">
        <v>319</v>
      </c>
      <c r="C30" s="34" t="s">
        <v>11</v>
      </c>
      <c r="D30" s="34" t="s">
        <v>311</v>
      </c>
      <c r="E30" s="34">
        <v>5</v>
      </c>
      <c r="F30" s="34">
        <v>5</v>
      </c>
      <c r="G30" s="56" t="s">
        <v>191</v>
      </c>
      <c r="H30" s="70">
        <v>1</v>
      </c>
      <c r="I30" s="70">
        <v>6</v>
      </c>
      <c r="J30" s="70">
        <v>0</v>
      </c>
      <c r="K30" s="70">
        <v>6</v>
      </c>
      <c r="L30" s="70">
        <v>0</v>
      </c>
      <c r="M30" s="70">
        <v>3</v>
      </c>
      <c r="N30" s="70">
        <v>3</v>
      </c>
      <c r="O30" s="70">
        <v>1</v>
      </c>
      <c r="P30" s="70">
        <v>0</v>
      </c>
      <c r="Q30" s="73">
        <v>0</v>
      </c>
      <c r="R30" s="75">
        <v>20</v>
      </c>
      <c r="S30" s="21">
        <v>58</v>
      </c>
      <c r="T30" s="58">
        <f>R30/S30*100</f>
        <v>34.482758620689658</v>
      </c>
      <c r="U30" s="54" t="s">
        <v>91</v>
      </c>
    </row>
    <row r="31" spans="1:21" ht="25.5" x14ac:dyDescent="0.2">
      <c r="A31" s="57">
        <v>16</v>
      </c>
      <c r="B31" s="33" t="s">
        <v>329</v>
      </c>
      <c r="C31" s="34" t="s">
        <v>11</v>
      </c>
      <c r="D31" s="34" t="s">
        <v>311</v>
      </c>
      <c r="E31" s="34">
        <v>5</v>
      </c>
      <c r="F31" s="34">
        <v>5</v>
      </c>
      <c r="G31" s="56" t="s">
        <v>191</v>
      </c>
      <c r="H31" s="70">
        <v>1</v>
      </c>
      <c r="I31" s="70">
        <v>6</v>
      </c>
      <c r="J31" s="70">
        <v>1</v>
      </c>
      <c r="K31" s="70">
        <v>2</v>
      </c>
      <c r="L31" s="70">
        <v>4</v>
      </c>
      <c r="M31" s="70">
        <v>4</v>
      </c>
      <c r="N31" s="70">
        <v>0</v>
      </c>
      <c r="O31" s="70">
        <v>1</v>
      </c>
      <c r="P31" s="70">
        <v>1</v>
      </c>
      <c r="Q31" s="73">
        <v>0</v>
      </c>
      <c r="R31" s="75">
        <v>20</v>
      </c>
      <c r="S31" s="21">
        <v>58</v>
      </c>
      <c r="T31" s="58">
        <f>R31/S31*100</f>
        <v>34.482758620689658</v>
      </c>
      <c r="U31" s="54" t="s">
        <v>91</v>
      </c>
    </row>
    <row r="32" spans="1:21" ht="28.5" x14ac:dyDescent="0.2">
      <c r="A32" s="8">
        <v>17</v>
      </c>
      <c r="B32" s="59" t="s">
        <v>296</v>
      </c>
      <c r="C32" s="50" t="s">
        <v>11</v>
      </c>
      <c r="D32" s="50" t="s">
        <v>14</v>
      </c>
      <c r="E32" s="34">
        <v>5</v>
      </c>
      <c r="F32" s="34">
        <v>5</v>
      </c>
      <c r="G32" s="56" t="s">
        <v>294</v>
      </c>
      <c r="H32" s="57">
        <v>1</v>
      </c>
      <c r="I32" s="57">
        <v>4</v>
      </c>
      <c r="J32" s="57">
        <v>0</v>
      </c>
      <c r="K32" s="66">
        <v>4</v>
      </c>
      <c r="L32" s="66">
        <v>1</v>
      </c>
      <c r="M32" s="66">
        <v>8</v>
      </c>
      <c r="N32" s="66">
        <v>0</v>
      </c>
      <c r="O32" s="66">
        <v>1</v>
      </c>
      <c r="P32" s="66">
        <v>0</v>
      </c>
      <c r="Q32" s="66">
        <v>0</v>
      </c>
      <c r="R32" s="58">
        <f>SUM(H32:Q32)</f>
        <v>19</v>
      </c>
      <c r="S32" s="53">
        <v>58</v>
      </c>
      <c r="T32" s="58">
        <v>33</v>
      </c>
      <c r="U32" s="54" t="s">
        <v>91</v>
      </c>
    </row>
    <row r="33" spans="1:21" ht="28.5" x14ac:dyDescent="0.2">
      <c r="A33" s="57">
        <v>18</v>
      </c>
      <c r="B33" s="59" t="s">
        <v>306</v>
      </c>
      <c r="C33" s="50" t="s">
        <v>11</v>
      </c>
      <c r="D33" s="50" t="s">
        <v>14</v>
      </c>
      <c r="E33" s="34">
        <v>5</v>
      </c>
      <c r="F33" s="34">
        <v>5</v>
      </c>
      <c r="G33" s="56" t="s">
        <v>298</v>
      </c>
      <c r="H33" s="57">
        <v>1</v>
      </c>
      <c r="I33" s="57">
        <v>4</v>
      </c>
      <c r="J33" s="57">
        <v>1</v>
      </c>
      <c r="K33" s="66">
        <v>2</v>
      </c>
      <c r="L33" s="66">
        <v>1</v>
      </c>
      <c r="M33" s="66">
        <v>4</v>
      </c>
      <c r="N33" s="66">
        <v>2</v>
      </c>
      <c r="O33" s="66">
        <v>0</v>
      </c>
      <c r="P33" s="66">
        <v>0</v>
      </c>
      <c r="Q33" s="66">
        <v>3</v>
      </c>
      <c r="R33" s="58">
        <f>SUM(H33:Q33)</f>
        <v>18</v>
      </c>
      <c r="S33" s="53">
        <v>58</v>
      </c>
      <c r="T33" s="58">
        <v>31</v>
      </c>
      <c r="U33" s="54" t="s">
        <v>91</v>
      </c>
    </row>
    <row r="34" spans="1:21" ht="25.5" x14ac:dyDescent="0.2">
      <c r="A34" s="57">
        <v>19</v>
      </c>
      <c r="B34" s="33" t="s">
        <v>313</v>
      </c>
      <c r="C34" s="34" t="s">
        <v>11</v>
      </c>
      <c r="D34" s="34" t="s">
        <v>311</v>
      </c>
      <c r="E34" s="34">
        <v>5</v>
      </c>
      <c r="F34" s="34">
        <v>5</v>
      </c>
      <c r="G34" s="56" t="s">
        <v>191</v>
      </c>
      <c r="H34" s="70">
        <v>1</v>
      </c>
      <c r="I34" s="70">
        <v>6</v>
      </c>
      <c r="J34" s="70">
        <v>1</v>
      </c>
      <c r="K34" s="70">
        <v>2</v>
      </c>
      <c r="L34" s="70">
        <v>1</v>
      </c>
      <c r="M34" s="70">
        <v>5</v>
      </c>
      <c r="N34" s="70">
        <v>1</v>
      </c>
      <c r="O34" s="70">
        <v>1</v>
      </c>
      <c r="P34" s="70">
        <v>0</v>
      </c>
      <c r="Q34" s="73">
        <v>0</v>
      </c>
      <c r="R34" s="75">
        <v>18</v>
      </c>
      <c r="S34" s="21">
        <v>58</v>
      </c>
      <c r="T34" s="58">
        <f>R34/S34*100</f>
        <v>31.03448275862069</v>
      </c>
      <c r="U34" s="54" t="s">
        <v>91</v>
      </c>
    </row>
    <row r="35" spans="1:21" ht="25.5" x14ac:dyDescent="0.2">
      <c r="A35" s="8">
        <v>20</v>
      </c>
      <c r="B35" s="33" t="s">
        <v>323</v>
      </c>
      <c r="C35" s="34" t="s">
        <v>11</v>
      </c>
      <c r="D35" s="34" t="s">
        <v>311</v>
      </c>
      <c r="E35" s="34">
        <v>5</v>
      </c>
      <c r="F35" s="34">
        <v>5</v>
      </c>
      <c r="G35" s="56" t="s">
        <v>191</v>
      </c>
      <c r="H35" s="70">
        <v>1</v>
      </c>
      <c r="I35" s="70">
        <v>6</v>
      </c>
      <c r="J35" s="70">
        <v>1</v>
      </c>
      <c r="K35" s="70">
        <v>3</v>
      </c>
      <c r="L35" s="70">
        <v>2</v>
      </c>
      <c r="M35" s="70">
        <v>3</v>
      </c>
      <c r="N35" s="70">
        <v>2</v>
      </c>
      <c r="O35" s="70">
        <v>0</v>
      </c>
      <c r="P35" s="70">
        <v>0</v>
      </c>
      <c r="Q35" s="73">
        <v>0</v>
      </c>
      <c r="R35" s="75">
        <v>18</v>
      </c>
      <c r="S35" s="21">
        <v>58</v>
      </c>
      <c r="T35" s="58">
        <f>R35/S35*100</f>
        <v>31.03448275862069</v>
      </c>
      <c r="U35" s="54" t="s">
        <v>91</v>
      </c>
    </row>
    <row r="36" spans="1:21" ht="25.5" x14ac:dyDescent="0.2">
      <c r="A36" s="57">
        <v>21</v>
      </c>
      <c r="B36" s="33" t="s">
        <v>331</v>
      </c>
      <c r="C36" s="34" t="s">
        <v>11</v>
      </c>
      <c r="D36" s="34" t="s">
        <v>311</v>
      </c>
      <c r="E36" s="34">
        <v>5</v>
      </c>
      <c r="F36" s="34">
        <v>5</v>
      </c>
      <c r="G36" s="56" t="s">
        <v>191</v>
      </c>
      <c r="H36" s="70">
        <v>1</v>
      </c>
      <c r="I36" s="70">
        <v>4</v>
      </c>
      <c r="J36" s="70">
        <v>1</v>
      </c>
      <c r="K36" s="70">
        <v>4</v>
      </c>
      <c r="L36" s="70">
        <v>2</v>
      </c>
      <c r="M36" s="80">
        <v>4</v>
      </c>
      <c r="N36" s="70">
        <v>1</v>
      </c>
      <c r="O36" s="70">
        <v>1</v>
      </c>
      <c r="P36" s="70">
        <v>0</v>
      </c>
      <c r="Q36" s="73">
        <v>0</v>
      </c>
      <c r="R36" s="75">
        <v>18</v>
      </c>
      <c r="S36" s="21">
        <v>58</v>
      </c>
      <c r="T36" s="58">
        <f>R36/S36*100</f>
        <v>31.03448275862069</v>
      </c>
      <c r="U36" s="54" t="s">
        <v>91</v>
      </c>
    </row>
    <row r="37" spans="1:21" ht="25.5" x14ac:dyDescent="0.2">
      <c r="A37" s="57">
        <v>22</v>
      </c>
      <c r="B37" s="33" t="s">
        <v>316</v>
      </c>
      <c r="C37" s="34" t="s">
        <v>11</v>
      </c>
      <c r="D37" s="34" t="s">
        <v>311</v>
      </c>
      <c r="E37" s="34">
        <v>5</v>
      </c>
      <c r="F37" s="34">
        <v>5</v>
      </c>
      <c r="G37" s="56" t="s">
        <v>191</v>
      </c>
      <c r="H37" s="70">
        <v>1</v>
      </c>
      <c r="I37" s="70">
        <v>6</v>
      </c>
      <c r="J37" s="70">
        <v>0</v>
      </c>
      <c r="K37" s="70">
        <v>1</v>
      </c>
      <c r="L37" s="70">
        <v>1</v>
      </c>
      <c r="M37" s="70">
        <v>4</v>
      </c>
      <c r="N37" s="70">
        <v>1</v>
      </c>
      <c r="O37" s="70">
        <v>2</v>
      </c>
      <c r="P37" s="70">
        <v>0</v>
      </c>
      <c r="Q37" s="70">
        <v>0</v>
      </c>
      <c r="R37" s="75">
        <v>16</v>
      </c>
      <c r="S37" s="21">
        <v>58</v>
      </c>
      <c r="T37" s="58">
        <f>R37/S37*100</f>
        <v>27.586206896551722</v>
      </c>
      <c r="U37" s="54" t="s">
        <v>91</v>
      </c>
    </row>
    <row r="38" spans="1:21" ht="25.5" x14ac:dyDescent="0.2">
      <c r="A38" s="8">
        <v>23</v>
      </c>
      <c r="B38" s="33" t="s">
        <v>324</v>
      </c>
      <c r="C38" s="34" t="s">
        <v>11</v>
      </c>
      <c r="D38" s="34" t="s">
        <v>311</v>
      </c>
      <c r="E38" s="34">
        <v>5</v>
      </c>
      <c r="F38" s="34">
        <v>5</v>
      </c>
      <c r="G38" s="56" t="s">
        <v>191</v>
      </c>
      <c r="H38" s="70">
        <v>0</v>
      </c>
      <c r="I38" s="70">
        <v>6</v>
      </c>
      <c r="J38" s="70">
        <v>0</v>
      </c>
      <c r="K38" s="70">
        <v>4</v>
      </c>
      <c r="L38" s="70">
        <v>1</v>
      </c>
      <c r="M38" s="70">
        <v>2</v>
      </c>
      <c r="N38" s="70">
        <v>2</v>
      </c>
      <c r="O38" s="70">
        <v>0</v>
      </c>
      <c r="P38" s="70">
        <v>0</v>
      </c>
      <c r="Q38" s="73">
        <v>1</v>
      </c>
      <c r="R38" s="75">
        <v>16</v>
      </c>
      <c r="S38" s="21">
        <v>58</v>
      </c>
      <c r="T38" s="58">
        <f>R38/S38*100</f>
        <v>27.586206896551722</v>
      </c>
      <c r="U38" s="54" t="s">
        <v>91</v>
      </c>
    </row>
    <row r="39" spans="1:21" ht="28.5" x14ac:dyDescent="0.2">
      <c r="A39" s="57">
        <v>24</v>
      </c>
      <c r="B39" s="59" t="s">
        <v>295</v>
      </c>
      <c r="C39" s="50" t="s">
        <v>11</v>
      </c>
      <c r="D39" s="50" t="s">
        <v>14</v>
      </c>
      <c r="E39" s="34">
        <v>5</v>
      </c>
      <c r="F39" s="34">
        <v>5</v>
      </c>
      <c r="G39" s="56" t="s">
        <v>294</v>
      </c>
      <c r="H39" s="57">
        <v>1</v>
      </c>
      <c r="I39" s="57">
        <v>6</v>
      </c>
      <c r="J39" s="57">
        <v>0</v>
      </c>
      <c r="K39" s="66">
        <v>3</v>
      </c>
      <c r="L39" s="66">
        <v>0</v>
      </c>
      <c r="M39" s="66">
        <v>3</v>
      </c>
      <c r="N39" s="66">
        <v>0</v>
      </c>
      <c r="O39" s="66">
        <v>0</v>
      </c>
      <c r="P39" s="66">
        <v>1</v>
      </c>
      <c r="Q39" s="66">
        <v>0</v>
      </c>
      <c r="R39" s="58">
        <f>SUM(H39:Q39)</f>
        <v>14</v>
      </c>
      <c r="S39" s="53">
        <v>58</v>
      </c>
      <c r="T39" s="58">
        <v>24</v>
      </c>
      <c r="U39" s="54" t="s">
        <v>91</v>
      </c>
    </row>
    <row r="40" spans="1:21" ht="25.5" x14ac:dyDescent="0.2">
      <c r="A40" s="57">
        <v>25</v>
      </c>
      <c r="B40" s="33" t="s">
        <v>315</v>
      </c>
      <c r="C40" s="34" t="s">
        <v>11</v>
      </c>
      <c r="D40" s="34" t="s">
        <v>311</v>
      </c>
      <c r="E40" s="34">
        <v>5</v>
      </c>
      <c r="F40" s="34">
        <v>5</v>
      </c>
      <c r="G40" s="56" t="s">
        <v>191</v>
      </c>
      <c r="H40" s="70">
        <v>1</v>
      </c>
      <c r="I40" s="70">
        <v>4</v>
      </c>
      <c r="J40" s="70">
        <v>0</v>
      </c>
      <c r="K40" s="70">
        <v>4</v>
      </c>
      <c r="L40" s="70">
        <v>1</v>
      </c>
      <c r="M40" s="70">
        <v>2</v>
      </c>
      <c r="N40" s="70">
        <v>1</v>
      </c>
      <c r="O40" s="70">
        <v>1</v>
      </c>
      <c r="P40" s="70">
        <v>0</v>
      </c>
      <c r="Q40" s="73">
        <v>0</v>
      </c>
      <c r="R40" s="75">
        <v>14</v>
      </c>
      <c r="S40" s="21">
        <v>58</v>
      </c>
      <c r="T40" s="58">
        <f>R40/S40*100</f>
        <v>24.137931034482758</v>
      </c>
      <c r="U40" s="54" t="s">
        <v>91</v>
      </c>
    </row>
    <row r="41" spans="1:21" ht="28.5" x14ac:dyDescent="0.2">
      <c r="A41" s="8">
        <v>26</v>
      </c>
      <c r="B41" s="59" t="s">
        <v>301</v>
      </c>
      <c r="C41" s="50" t="s">
        <v>11</v>
      </c>
      <c r="D41" s="50" t="s">
        <v>14</v>
      </c>
      <c r="E41" s="34">
        <v>5</v>
      </c>
      <c r="F41" s="34">
        <v>5</v>
      </c>
      <c r="G41" s="56" t="s">
        <v>300</v>
      </c>
      <c r="H41" s="57">
        <v>0</v>
      </c>
      <c r="I41" s="57">
        <v>4</v>
      </c>
      <c r="J41" s="57">
        <v>1</v>
      </c>
      <c r="K41" s="57">
        <v>2</v>
      </c>
      <c r="L41" s="57">
        <v>4</v>
      </c>
      <c r="M41" s="57">
        <v>1</v>
      </c>
      <c r="N41" s="57">
        <v>1</v>
      </c>
      <c r="O41" s="57">
        <v>0</v>
      </c>
      <c r="P41" s="57">
        <v>0</v>
      </c>
      <c r="Q41" s="57">
        <v>0</v>
      </c>
      <c r="R41" s="58">
        <f>SUM(H41:Q41)</f>
        <v>13</v>
      </c>
      <c r="S41" s="53">
        <v>58</v>
      </c>
      <c r="T41" s="58">
        <v>22</v>
      </c>
      <c r="U41" s="54" t="s">
        <v>91</v>
      </c>
    </row>
    <row r="42" spans="1:21" ht="25.5" x14ac:dyDescent="0.2">
      <c r="A42" s="57">
        <v>27</v>
      </c>
      <c r="B42" s="33" t="s">
        <v>326</v>
      </c>
      <c r="C42" s="34" t="s">
        <v>11</v>
      </c>
      <c r="D42" s="34" t="s">
        <v>311</v>
      </c>
      <c r="E42" s="34">
        <v>5</v>
      </c>
      <c r="F42" s="34">
        <v>5</v>
      </c>
      <c r="G42" s="56" t="s">
        <v>191</v>
      </c>
      <c r="H42" s="70">
        <v>1</v>
      </c>
      <c r="I42" s="70">
        <v>6</v>
      </c>
      <c r="J42" s="70">
        <v>1</v>
      </c>
      <c r="K42" s="70">
        <v>0</v>
      </c>
      <c r="L42" s="70">
        <v>2</v>
      </c>
      <c r="M42" s="70">
        <v>2</v>
      </c>
      <c r="N42" s="70">
        <v>1</v>
      </c>
      <c r="O42" s="70">
        <v>0</v>
      </c>
      <c r="P42" s="70">
        <v>0</v>
      </c>
      <c r="Q42" s="73">
        <v>0</v>
      </c>
      <c r="R42" s="75">
        <v>13</v>
      </c>
      <c r="S42" s="21">
        <v>58</v>
      </c>
      <c r="T42" s="58">
        <f>R42/S42*100</f>
        <v>22.413793103448278</v>
      </c>
      <c r="U42" s="54" t="s">
        <v>91</v>
      </c>
    </row>
    <row r="43" spans="1:21" ht="25.5" x14ac:dyDescent="0.2">
      <c r="A43" s="57">
        <v>28</v>
      </c>
      <c r="B43" s="33" t="s">
        <v>317</v>
      </c>
      <c r="C43" s="34" t="s">
        <v>11</v>
      </c>
      <c r="D43" s="34" t="s">
        <v>311</v>
      </c>
      <c r="E43" s="34">
        <v>5</v>
      </c>
      <c r="F43" s="34">
        <v>5</v>
      </c>
      <c r="G43" s="56" t="s">
        <v>191</v>
      </c>
      <c r="H43" s="70">
        <v>0</v>
      </c>
      <c r="I43" s="70">
        <v>6</v>
      </c>
      <c r="J43" s="70">
        <v>0</v>
      </c>
      <c r="K43" s="70">
        <v>2</v>
      </c>
      <c r="L43" s="70">
        <v>0</v>
      </c>
      <c r="M43" s="70">
        <v>4</v>
      </c>
      <c r="N43" s="70">
        <v>0</v>
      </c>
      <c r="O43" s="70">
        <v>0</v>
      </c>
      <c r="P43" s="70">
        <v>0</v>
      </c>
      <c r="Q43" s="73">
        <v>0</v>
      </c>
      <c r="R43" s="75">
        <v>12</v>
      </c>
      <c r="S43" s="21">
        <v>58</v>
      </c>
      <c r="T43" s="58">
        <f>R43/S43*100</f>
        <v>20.689655172413794</v>
      </c>
      <c r="U43" s="54" t="s">
        <v>91</v>
      </c>
    </row>
    <row r="44" spans="1:21" ht="25.5" x14ac:dyDescent="0.2">
      <c r="A44" s="8">
        <v>29</v>
      </c>
      <c r="B44" s="33" t="s">
        <v>325</v>
      </c>
      <c r="C44" s="34" t="s">
        <v>11</v>
      </c>
      <c r="D44" s="34" t="s">
        <v>311</v>
      </c>
      <c r="E44" s="34">
        <v>5</v>
      </c>
      <c r="F44" s="34">
        <v>5</v>
      </c>
      <c r="G44" s="56" t="s">
        <v>191</v>
      </c>
      <c r="H44" s="70">
        <v>1</v>
      </c>
      <c r="I44" s="70">
        <v>4</v>
      </c>
      <c r="J44" s="70">
        <v>1</v>
      </c>
      <c r="K44" s="70">
        <v>0</v>
      </c>
      <c r="L44" s="70">
        <v>0</v>
      </c>
      <c r="M44" s="70">
        <v>4</v>
      </c>
      <c r="N44" s="70">
        <v>1</v>
      </c>
      <c r="O44" s="70">
        <v>0</v>
      </c>
      <c r="P44" s="70">
        <v>0</v>
      </c>
      <c r="Q44" s="73">
        <v>0</v>
      </c>
      <c r="R44" s="75">
        <v>11</v>
      </c>
      <c r="S44" s="21">
        <v>58</v>
      </c>
      <c r="T44" s="58">
        <f>R44/S44*100</f>
        <v>18.96551724137931</v>
      </c>
      <c r="U44" s="54" t="s">
        <v>91</v>
      </c>
    </row>
    <row r="45" spans="1:21" ht="28.5" x14ac:dyDescent="0.2">
      <c r="A45" s="57">
        <v>30</v>
      </c>
      <c r="B45" s="59" t="s">
        <v>299</v>
      </c>
      <c r="C45" s="50" t="s">
        <v>11</v>
      </c>
      <c r="D45" s="50" t="s">
        <v>14</v>
      </c>
      <c r="E45" s="34">
        <v>5</v>
      </c>
      <c r="F45" s="34">
        <v>5</v>
      </c>
      <c r="G45" s="56" t="s">
        <v>300</v>
      </c>
      <c r="H45" s="57">
        <v>0</v>
      </c>
      <c r="I45" s="57">
        <v>6</v>
      </c>
      <c r="J45" s="57">
        <v>0</v>
      </c>
      <c r="K45" s="66">
        <v>0</v>
      </c>
      <c r="L45" s="66">
        <v>2</v>
      </c>
      <c r="M45" s="66">
        <v>2</v>
      </c>
      <c r="N45" s="66">
        <v>0</v>
      </c>
      <c r="O45" s="66">
        <v>0</v>
      </c>
      <c r="P45" s="66">
        <v>0</v>
      </c>
      <c r="Q45" s="66">
        <v>0</v>
      </c>
      <c r="R45" s="58">
        <f>SUM(H45:Q45)</f>
        <v>10</v>
      </c>
      <c r="S45" s="53">
        <v>58</v>
      </c>
      <c r="T45" s="58">
        <v>17</v>
      </c>
      <c r="U45" s="54" t="s">
        <v>91</v>
      </c>
    </row>
    <row r="46" spans="1:21" ht="25.5" x14ac:dyDescent="0.2">
      <c r="A46" s="57">
        <v>31</v>
      </c>
      <c r="B46" s="33" t="s">
        <v>327</v>
      </c>
      <c r="C46" s="34" t="s">
        <v>11</v>
      </c>
      <c r="D46" s="34" t="s">
        <v>311</v>
      </c>
      <c r="E46" s="34">
        <v>5</v>
      </c>
      <c r="F46" s="34">
        <v>5</v>
      </c>
      <c r="G46" s="56" t="s">
        <v>191</v>
      </c>
      <c r="H46" s="70">
        <v>1</v>
      </c>
      <c r="I46" s="70">
        <v>4</v>
      </c>
      <c r="J46" s="70">
        <v>1</v>
      </c>
      <c r="K46" s="70">
        <v>0</v>
      </c>
      <c r="L46" s="70">
        <v>0</v>
      </c>
      <c r="M46" s="70">
        <v>3</v>
      </c>
      <c r="N46" s="70">
        <v>0</v>
      </c>
      <c r="O46" s="70">
        <v>1</v>
      </c>
      <c r="P46" s="70">
        <v>0</v>
      </c>
      <c r="Q46" s="73">
        <v>0</v>
      </c>
      <c r="R46" s="75">
        <v>10</v>
      </c>
      <c r="S46" s="21">
        <v>58</v>
      </c>
      <c r="T46" s="58">
        <f>R46/S46*100</f>
        <v>17.241379310344829</v>
      </c>
      <c r="U46" s="54" t="s">
        <v>91</v>
      </c>
    </row>
    <row r="47" spans="1:21" ht="25.5" x14ac:dyDescent="0.2">
      <c r="A47" s="8">
        <v>32</v>
      </c>
      <c r="B47" s="33" t="s">
        <v>322</v>
      </c>
      <c r="C47" s="34" t="s">
        <v>11</v>
      </c>
      <c r="D47" s="34" t="s">
        <v>311</v>
      </c>
      <c r="E47" s="34">
        <v>5</v>
      </c>
      <c r="F47" s="34">
        <v>5</v>
      </c>
      <c r="G47" s="56" t="s">
        <v>191</v>
      </c>
      <c r="H47" s="70">
        <v>0</v>
      </c>
      <c r="I47" s="70">
        <v>3</v>
      </c>
      <c r="J47" s="70">
        <v>0</v>
      </c>
      <c r="K47" s="70">
        <v>4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3">
        <v>0</v>
      </c>
      <c r="R47" s="75">
        <v>7</v>
      </c>
      <c r="S47" s="21">
        <v>58</v>
      </c>
      <c r="T47" s="58">
        <f>R47/S47*100</f>
        <v>12.068965517241379</v>
      </c>
      <c r="U47" s="54" t="s">
        <v>91</v>
      </c>
    </row>
    <row r="48" spans="1:21" ht="28.5" x14ac:dyDescent="0.2">
      <c r="A48" s="57">
        <v>33</v>
      </c>
      <c r="B48" s="59" t="s">
        <v>308</v>
      </c>
      <c r="C48" s="50" t="s">
        <v>11</v>
      </c>
      <c r="D48" s="50" t="s">
        <v>14</v>
      </c>
      <c r="E48" s="34">
        <v>5</v>
      </c>
      <c r="F48" s="34">
        <v>5</v>
      </c>
      <c r="G48" s="56" t="s">
        <v>298</v>
      </c>
      <c r="H48" s="57">
        <v>0</v>
      </c>
      <c r="I48" s="57">
        <v>1</v>
      </c>
      <c r="J48" s="57">
        <v>0</v>
      </c>
      <c r="K48" s="66">
        <v>0</v>
      </c>
      <c r="L48" s="81">
        <v>1</v>
      </c>
      <c r="M48" s="66">
        <v>2</v>
      </c>
      <c r="N48" s="66">
        <v>0</v>
      </c>
      <c r="O48" s="66">
        <v>0</v>
      </c>
      <c r="P48" s="66">
        <v>1</v>
      </c>
      <c r="Q48" s="66">
        <v>0</v>
      </c>
      <c r="R48" s="58">
        <f>SUM(H48:Q48)</f>
        <v>5</v>
      </c>
      <c r="S48" s="53">
        <v>58</v>
      </c>
      <c r="T48" s="58">
        <v>9</v>
      </c>
      <c r="U48" s="54" t="s">
        <v>91</v>
      </c>
    </row>
    <row r="49" spans="1:21" ht="28.5" x14ac:dyDescent="0.2">
      <c r="A49" s="57">
        <v>34</v>
      </c>
      <c r="B49" s="59" t="s">
        <v>304</v>
      </c>
      <c r="C49" s="50" t="s">
        <v>11</v>
      </c>
      <c r="D49" s="50" t="s">
        <v>14</v>
      </c>
      <c r="E49" s="34">
        <v>5</v>
      </c>
      <c r="F49" s="34">
        <v>5</v>
      </c>
      <c r="G49" s="56" t="s">
        <v>298</v>
      </c>
      <c r="H49" s="57">
        <v>1</v>
      </c>
      <c r="I49" s="57">
        <v>1</v>
      </c>
      <c r="J49" s="57">
        <v>0</v>
      </c>
      <c r="K49" s="66">
        <v>0</v>
      </c>
      <c r="L49" s="66">
        <v>0</v>
      </c>
      <c r="M49" s="66">
        <v>1</v>
      </c>
      <c r="N49" s="66">
        <v>0</v>
      </c>
      <c r="O49" s="66">
        <v>0</v>
      </c>
      <c r="P49" s="66">
        <v>0</v>
      </c>
      <c r="Q49" s="66">
        <v>0</v>
      </c>
      <c r="R49" s="58">
        <f>SUM(H49:Q49)</f>
        <v>3</v>
      </c>
      <c r="S49" s="53">
        <v>58</v>
      </c>
      <c r="T49" s="58">
        <v>5</v>
      </c>
      <c r="U49" s="54" t="s">
        <v>91</v>
      </c>
    </row>
  </sheetData>
  <sortState ref="B16:V49">
    <sortCondition descending="1" ref="R16:R49"/>
  </sortState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60"/>
  <sheetViews>
    <sheetView topLeftCell="A43" zoomScale="82" zoomScaleNormal="82" workbookViewId="0">
      <selection activeCell="C47" sqref="C47:C56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4.1640625" customWidth="1"/>
    <col min="10" max="10" width="12.5" customWidth="1"/>
    <col min="11" max="13" width="13.33203125" customWidth="1"/>
    <col min="14" max="14" width="13" customWidth="1"/>
    <col min="15" max="15" width="22.5" customWidth="1"/>
    <col min="16" max="16" width="22.1640625" customWidth="1"/>
    <col min="17" max="17" width="17.33203125" customWidth="1"/>
    <col min="18" max="18" width="14.83203125" customWidth="1"/>
    <col min="19" max="19" width="15.6640625" customWidth="1"/>
    <col min="20" max="20" width="22" customWidth="1"/>
    <col min="21" max="21" width="24.1640625" customWidth="1"/>
  </cols>
  <sheetData>
    <row r="3" spans="1:21" ht="15" customHeight="1" x14ac:dyDescent="0.2">
      <c r="A3" s="90" t="s">
        <v>92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1" ht="1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ht="15" x14ac:dyDescent="0.2">
      <c r="A5" s="91" t="s">
        <v>337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</row>
    <row r="6" spans="1:21" ht="15" x14ac:dyDescent="0.2">
      <c r="A6" s="91" t="s">
        <v>189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</row>
    <row r="7" spans="1:21" ht="15" x14ac:dyDescent="0.25">
      <c r="A7" s="86" t="s">
        <v>55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</row>
    <row r="8" spans="1:21" ht="15" customHeight="1" x14ac:dyDescent="0.2">
      <c r="A8" s="92" t="s">
        <v>63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</row>
    <row r="9" spans="1:21" ht="15" customHeight="1" x14ac:dyDescent="0.2">
      <c r="A9" s="92" t="s">
        <v>190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36"/>
      <c r="R9" s="2"/>
      <c r="S9" s="2"/>
      <c r="T9" s="2"/>
      <c r="U9" s="2"/>
    </row>
    <row r="10" spans="1:21" ht="14.25" customHeight="1" x14ac:dyDescent="0.2">
      <c r="A10" s="88" t="s">
        <v>58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</row>
    <row r="11" spans="1:21" ht="14.25" customHeight="1" x14ac:dyDescent="0.2">
      <c r="A11" s="88" t="s">
        <v>59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</row>
    <row r="12" spans="1:21" ht="14.25" customHeight="1" x14ac:dyDescent="0.2">
      <c r="A12" s="88" t="s">
        <v>60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</row>
    <row r="13" spans="1:21" ht="12.75" x14ac:dyDescent="0.2">
      <c r="A13" s="89" t="s">
        <v>191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</row>
    <row r="14" spans="1:21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51.75" thickBot="1" x14ac:dyDescent="0.25">
      <c r="A15" s="14" t="s">
        <v>0</v>
      </c>
      <c r="B15" s="23" t="s">
        <v>1</v>
      </c>
      <c r="C15" s="30" t="s">
        <v>10</v>
      </c>
      <c r="D15" s="29" t="s">
        <v>2</v>
      </c>
      <c r="E15" s="31" t="s">
        <v>12</v>
      </c>
      <c r="F15" s="31" t="s">
        <v>13</v>
      </c>
      <c r="G15" s="29" t="s">
        <v>3</v>
      </c>
      <c r="H15" s="32" t="s">
        <v>16</v>
      </c>
      <c r="I15" s="29" t="s">
        <v>17</v>
      </c>
      <c r="J15" s="32" t="s">
        <v>7</v>
      </c>
      <c r="K15" s="32" t="s">
        <v>8</v>
      </c>
      <c r="L15" s="32" t="s">
        <v>18</v>
      </c>
      <c r="M15" s="29" t="s">
        <v>86</v>
      </c>
      <c r="N15" s="29" t="s">
        <v>87</v>
      </c>
      <c r="O15" s="31" t="s">
        <v>88</v>
      </c>
      <c r="P15" s="31" t="s">
        <v>89</v>
      </c>
      <c r="Q15" s="31" t="s">
        <v>93</v>
      </c>
      <c r="R15" s="29" t="s">
        <v>4</v>
      </c>
      <c r="S15" s="29" t="s">
        <v>5</v>
      </c>
      <c r="T15" s="29" t="s">
        <v>6</v>
      </c>
      <c r="U15" s="14" t="s">
        <v>9</v>
      </c>
    </row>
    <row r="16" spans="1:21" ht="25.5" x14ac:dyDescent="0.2">
      <c r="A16" s="13">
        <v>1</v>
      </c>
      <c r="B16" s="33" t="s">
        <v>334</v>
      </c>
      <c r="C16" s="13" t="s">
        <v>11</v>
      </c>
      <c r="D16" s="34" t="s">
        <v>20</v>
      </c>
      <c r="E16" s="13" t="s">
        <v>94</v>
      </c>
      <c r="F16" s="13">
        <v>6</v>
      </c>
      <c r="G16" s="34" t="s">
        <v>59</v>
      </c>
      <c r="H16" s="13">
        <v>1</v>
      </c>
      <c r="I16" s="13">
        <v>4</v>
      </c>
      <c r="J16" s="13">
        <v>1</v>
      </c>
      <c r="K16" s="13">
        <v>3</v>
      </c>
      <c r="L16" s="13">
        <v>5</v>
      </c>
      <c r="M16" s="13">
        <v>10</v>
      </c>
      <c r="N16" s="13">
        <v>2</v>
      </c>
      <c r="O16" s="13">
        <v>5</v>
      </c>
      <c r="P16" s="20">
        <v>2</v>
      </c>
      <c r="Q16" s="20">
        <v>16</v>
      </c>
      <c r="R16" s="21">
        <v>49</v>
      </c>
      <c r="S16" s="21">
        <v>58</v>
      </c>
      <c r="T16" s="21">
        <f>R16/S16*100</f>
        <v>84.482758620689651</v>
      </c>
      <c r="U16" s="22" t="s">
        <v>22</v>
      </c>
    </row>
    <row r="17" spans="1:21" ht="25.5" x14ac:dyDescent="0.2">
      <c r="A17" s="8">
        <v>2</v>
      </c>
      <c r="B17" s="6" t="s">
        <v>199</v>
      </c>
      <c r="C17" s="13" t="s">
        <v>11</v>
      </c>
      <c r="D17" s="34" t="s">
        <v>20</v>
      </c>
      <c r="E17" s="13" t="s">
        <v>208</v>
      </c>
      <c r="F17" s="13">
        <v>6</v>
      </c>
      <c r="G17" s="34" t="s">
        <v>58</v>
      </c>
      <c r="H17" s="8">
        <v>1</v>
      </c>
      <c r="I17" s="8">
        <v>4</v>
      </c>
      <c r="J17" s="8">
        <v>1</v>
      </c>
      <c r="K17" s="8">
        <v>6</v>
      </c>
      <c r="L17" s="17">
        <v>4</v>
      </c>
      <c r="M17" s="17">
        <v>7</v>
      </c>
      <c r="N17" s="17">
        <v>3</v>
      </c>
      <c r="O17" s="17">
        <v>5</v>
      </c>
      <c r="P17" s="17">
        <v>2</v>
      </c>
      <c r="Q17" s="17">
        <v>16</v>
      </c>
      <c r="R17" s="18">
        <v>49</v>
      </c>
      <c r="S17" s="21">
        <v>58</v>
      </c>
      <c r="T17" s="21">
        <f>R17/S17*100</f>
        <v>84.482758620689651</v>
      </c>
      <c r="U17" s="22" t="s">
        <v>22</v>
      </c>
    </row>
    <row r="18" spans="1:21" ht="25.5" x14ac:dyDescent="0.2">
      <c r="A18" s="8">
        <v>3</v>
      </c>
      <c r="B18" s="6" t="s">
        <v>195</v>
      </c>
      <c r="C18" s="13" t="s">
        <v>11</v>
      </c>
      <c r="D18" s="34" t="s">
        <v>20</v>
      </c>
      <c r="E18" s="13" t="s">
        <v>208</v>
      </c>
      <c r="F18" s="13">
        <v>6</v>
      </c>
      <c r="G18" s="34" t="s">
        <v>58</v>
      </c>
      <c r="H18" s="8">
        <v>0</v>
      </c>
      <c r="I18" s="8">
        <v>4</v>
      </c>
      <c r="J18" s="8">
        <v>1</v>
      </c>
      <c r="K18" s="8">
        <v>6</v>
      </c>
      <c r="L18" s="17">
        <v>4</v>
      </c>
      <c r="M18" s="17">
        <v>6</v>
      </c>
      <c r="N18" s="17">
        <v>2</v>
      </c>
      <c r="O18" s="17">
        <v>5</v>
      </c>
      <c r="P18" s="17">
        <v>2</v>
      </c>
      <c r="Q18" s="17">
        <v>15</v>
      </c>
      <c r="R18" s="18">
        <v>45</v>
      </c>
      <c r="S18" s="21">
        <v>58</v>
      </c>
      <c r="T18" s="21">
        <f>R18/S18*100</f>
        <v>77.58620689655173</v>
      </c>
      <c r="U18" s="22" t="s">
        <v>25</v>
      </c>
    </row>
    <row r="19" spans="1:21" ht="25.5" x14ac:dyDescent="0.2">
      <c r="A19" s="8">
        <v>4</v>
      </c>
      <c r="B19" s="6" t="s">
        <v>207</v>
      </c>
      <c r="C19" s="13" t="s">
        <v>11</v>
      </c>
      <c r="D19" s="34" t="s">
        <v>20</v>
      </c>
      <c r="E19" s="13" t="s">
        <v>208</v>
      </c>
      <c r="F19" s="13">
        <v>6</v>
      </c>
      <c r="G19" s="34" t="s">
        <v>58</v>
      </c>
      <c r="H19" s="8">
        <v>0</v>
      </c>
      <c r="I19" s="8">
        <v>6</v>
      </c>
      <c r="J19" s="8">
        <v>1</v>
      </c>
      <c r="K19" s="8">
        <v>5</v>
      </c>
      <c r="L19" s="17">
        <v>6</v>
      </c>
      <c r="M19" s="17">
        <v>10</v>
      </c>
      <c r="N19" s="17">
        <v>3</v>
      </c>
      <c r="O19" s="17">
        <v>4</v>
      </c>
      <c r="P19" s="17">
        <v>2</v>
      </c>
      <c r="Q19" s="17">
        <v>8</v>
      </c>
      <c r="R19" s="18">
        <v>45</v>
      </c>
      <c r="S19" s="21">
        <v>58</v>
      </c>
      <c r="T19" s="21">
        <f>R19/S19*100</f>
        <v>77.58620689655173</v>
      </c>
      <c r="U19" s="22" t="s">
        <v>25</v>
      </c>
    </row>
    <row r="20" spans="1:21" ht="28.5" x14ac:dyDescent="0.2">
      <c r="A20" s="8">
        <v>5</v>
      </c>
      <c r="B20" s="67" t="s">
        <v>283</v>
      </c>
      <c r="C20" s="50" t="s">
        <v>11</v>
      </c>
      <c r="D20" s="50" t="s">
        <v>233</v>
      </c>
      <c r="E20" s="52">
        <v>6</v>
      </c>
      <c r="F20" s="52">
        <v>6</v>
      </c>
      <c r="G20" s="34" t="s">
        <v>272</v>
      </c>
      <c r="H20" s="71">
        <v>1</v>
      </c>
      <c r="I20" s="71">
        <v>4</v>
      </c>
      <c r="J20" s="71">
        <v>1</v>
      </c>
      <c r="K20" s="72">
        <v>5</v>
      </c>
      <c r="L20" s="72">
        <v>3</v>
      </c>
      <c r="M20" s="72">
        <v>8</v>
      </c>
      <c r="N20" s="72">
        <v>3</v>
      </c>
      <c r="O20" s="72">
        <v>0</v>
      </c>
      <c r="P20" s="72">
        <v>1</v>
      </c>
      <c r="Q20" s="72">
        <v>18</v>
      </c>
      <c r="R20" s="74">
        <f>SUM(H20:Q20)</f>
        <v>44</v>
      </c>
      <c r="S20" s="53">
        <v>58</v>
      </c>
      <c r="T20" s="53">
        <v>76</v>
      </c>
      <c r="U20" s="54" t="s">
        <v>25</v>
      </c>
    </row>
    <row r="21" spans="1:21" ht="25.5" x14ac:dyDescent="0.2">
      <c r="A21" s="8">
        <v>6</v>
      </c>
      <c r="B21" s="6" t="s">
        <v>335</v>
      </c>
      <c r="C21" s="13" t="s">
        <v>11</v>
      </c>
      <c r="D21" s="34" t="s">
        <v>20</v>
      </c>
      <c r="E21" s="13" t="s">
        <v>94</v>
      </c>
      <c r="F21" s="13">
        <v>6</v>
      </c>
      <c r="G21" s="34" t="s">
        <v>59</v>
      </c>
      <c r="H21" s="8">
        <v>0</v>
      </c>
      <c r="I21" s="8">
        <v>6</v>
      </c>
      <c r="J21" s="8">
        <v>1</v>
      </c>
      <c r="K21" s="8">
        <v>4</v>
      </c>
      <c r="L21" s="8">
        <v>6</v>
      </c>
      <c r="M21" s="8">
        <v>10</v>
      </c>
      <c r="N21" s="8">
        <v>1</v>
      </c>
      <c r="O21" s="8">
        <v>5</v>
      </c>
      <c r="P21" s="17">
        <v>2</v>
      </c>
      <c r="Q21" s="17">
        <v>7</v>
      </c>
      <c r="R21" s="18">
        <v>42</v>
      </c>
      <c r="S21" s="21">
        <v>58</v>
      </c>
      <c r="T21" s="21">
        <f t="shared" ref="T21:T31" si="0">R21/S21*100</f>
        <v>72.41379310344827</v>
      </c>
      <c r="U21" s="22" t="s">
        <v>25</v>
      </c>
    </row>
    <row r="22" spans="1:21" ht="16.5" customHeight="1" x14ac:dyDescent="0.2">
      <c r="A22" s="8">
        <v>7</v>
      </c>
      <c r="B22" s="6" t="s">
        <v>192</v>
      </c>
      <c r="C22" s="13" t="s">
        <v>11</v>
      </c>
      <c r="D22" s="34" t="s">
        <v>20</v>
      </c>
      <c r="E22" s="13" t="s">
        <v>208</v>
      </c>
      <c r="F22" s="13">
        <v>6</v>
      </c>
      <c r="G22" s="34" t="s">
        <v>58</v>
      </c>
      <c r="H22" s="8">
        <v>1</v>
      </c>
      <c r="I22" s="8">
        <v>3</v>
      </c>
      <c r="J22" s="8">
        <v>1</v>
      </c>
      <c r="K22" s="8">
        <v>5</v>
      </c>
      <c r="L22" s="17">
        <v>2</v>
      </c>
      <c r="M22" s="17">
        <v>10</v>
      </c>
      <c r="N22" s="17">
        <v>1</v>
      </c>
      <c r="O22" s="17">
        <v>2</v>
      </c>
      <c r="P22" s="17">
        <v>2</v>
      </c>
      <c r="Q22" s="17">
        <v>13</v>
      </c>
      <c r="R22" s="18">
        <v>40</v>
      </c>
      <c r="S22" s="21">
        <v>58</v>
      </c>
      <c r="T22" s="21">
        <f t="shared" si="0"/>
        <v>68.965517241379317</v>
      </c>
      <c r="U22" s="22" t="s">
        <v>25</v>
      </c>
    </row>
    <row r="23" spans="1:21" ht="25.5" x14ac:dyDescent="0.2">
      <c r="A23" s="8">
        <v>8</v>
      </c>
      <c r="B23" s="6" t="s">
        <v>194</v>
      </c>
      <c r="C23" s="13" t="s">
        <v>11</v>
      </c>
      <c r="D23" s="34" t="s">
        <v>20</v>
      </c>
      <c r="E23" s="13" t="s">
        <v>208</v>
      </c>
      <c r="F23" s="13">
        <v>6</v>
      </c>
      <c r="G23" s="34" t="s">
        <v>58</v>
      </c>
      <c r="H23" s="8">
        <v>1</v>
      </c>
      <c r="I23" s="8">
        <v>4</v>
      </c>
      <c r="J23" s="8">
        <v>1</v>
      </c>
      <c r="K23" s="8">
        <v>3</v>
      </c>
      <c r="L23" s="17">
        <v>6</v>
      </c>
      <c r="M23" s="17">
        <v>8</v>
      </c>
      <c r="N23" s="17">
        <v>2</v>
      </c>
      <c r="O23" s="17">
        <v>4</v>
      </c>
      <c r="P23" s="17">
        <v>2</v>
      </c>
      <c r="Q23" s="17">
        <v>8</v>
      </c>
      <c r="R23" s="18">
        <v>39</v>
      </c>
      <c r="S23" s="21">
        <v>58</v>
      </c>
      <c r="T23" s="21">
        <f t="shared" si="0"/>
        <v>67.241379310344826</v>
      </c>
      <c r="U23" s="22" t="s">
        <v>25</v>
      </c>
    </row>
    <row r="24" spans="1:21" ht="25.5" x14ac:dyDescent="0.2">
      <c r="A24" s="8">
        <v>9</v>
      </c>
      <c r="B24" s="6" t="s">
        <v>203</v>
      </c>
      <c r="C24" s="13" t="s">
        <v>11</v>
      </c>
      <c r="D24" s="34" t="s">
        <v>20</v>
      </c>
      <c r="E24" s="13" t="s">
        <v>208</v>
      </c>
      <c r="F24" s="13">
        <v>6</v>
      </c>
      <c r="G24" s="34" t="s">
        <v>58</v>
      </c>
      <c r="H24" s="8">
        <v>1</v>
      </c>
      <c r="I24" s="8">
        <v>6</v>
      </c>
      <c r="J24" s="8">
        <v>1</v>
      </c>
      <c r="K24" s="8">
        <v>6</v>
      </c>
      <c r="L24" s="17">
        <v>2</v>
      </c>
      <c r="M24" s="17">
        <v>6</v>
      </c>
      <c r="N24" s="17">
        <v>3</v>
      </c>
      <c r="O24" s="17">
        <v>2</v>
      </c>
      <c r="P24" s="17">
        <v>2</v>
      </c>
      <c r="Q24" s="17">
        <v>10</v>
      </c>
      <c r="R24" s="18">
        <v>39</v>
      </c>
      <c r="S24" s="21">
        <v>58</v>
      </c>
      <c r="T24" s="21">
        <f t="shared" si="0"/>
        <v>67.241379310344826</v>
      </c>
      <c r="U24" s="22" t="s">
        <v>25</v>
      </c>
    </row>
    <row r="25" spans="1:21" ht="25.5" x14ac:dyDescent="0.2">
      <c r="A25" s="8">
        <v>10</v>
      </c>
      <c r="B25" s="33" t="s">
        <v>336</v>
      </c>
      <c r="C25" s="13" t="s">
        <v>11</v>
      </c>
      <c r="D25" s="34" t="s">
        <v>20</v>
      </c>
      <c r="E25" s="8" t="s">
        <v>94</v>
      </c>
      <c r="F25" s="13">
        <v>6</v>
      </c>
      <c r="G25" s="34" t="s">
        <v>59</v>
      </c>
      <c r="H25" s="13">
        <v>1</v>
      </c>
      <c r="I25" s="13">
        <v>4</v>
      </c>
      <c r="J25" s="13">
        <v>1</v>
      </c>
      <c r="K25" s="13">
        <v>3</v>
      </c>
      <c r="L25" s="13">
        <v>6</v>
      </c>
      <c r="M25" s="13">
        <v>10</v>
      </c>
      <c r="N25" s="13">
        <v>2</v>
      </c>
      <c r="O25" s="13">
        <v>2</v>
      </c>
      <c r="P25" s="20">
        <v>2</v>
      </c>
      <c r="Q25" s="20">
        <v>7</v>
      </c>
      <c r="R25" s="21">
        <v>38</v>
      </c>
      <c r="S25" s="21">
        <v>58</v>
      </c>
      <c r="T25" s="21">
        <f t="shared" si="0"/>
        <v>65.517241379310349</v>
      </c>
      <c r="U25" s="22" t="s">
        <v>25</v>
      </c>
    </row>
    <row r="26" spans="1:21" ht="25.5" x14ac:dyDescent="0.2">
      <c r="A26" s="8">
        <v>11</v>
      </c>
      <c r="B26" s="33" t="s">
        <v>197</v>
      </c>
      <c r="C26" s="13" t="s">
        <v>11</v>
      </c>
      <c r="D26" s="34" t="s">
        <v>20</v>
      </c>
      <c r="E26" s="8" t="s">
        <v>208</v>
      </c>
      <c r="F26" s="13">
        <v>6</v>
      </c>
      <c r="G26" s="34" t="s">
        <v>58</v>
      </c>
      <c r="H26" s="8">
        <v>1</v>
      </c>
      <c r="I26" s="8">
        <v>3</v>
      </c>
      <c r="J26" s="8">
        <v>1</v>
      </c>
      <c r="K26" s="8">
        <v>5</v>
      </c>
      <c r="L26" s="8">
        <v>6</v>
      </c>
      <c r="M26" s="8">
        <v>8</v>
      </c>
      <c r="N26" s="8">
        <v>2</v>
      </c>
      <c r="O26" s="8">
        <v>3</v>
      </c>
      <c r="P26" s="8">
        <v>2</v>
      </c>
      <c r="Q26" s="8">
        <v>7</v>
      </c>
      <c r="R26" s="18">
        <v>38</v>
      </c>
      <c r="S26" s="21">
        <v>58</v>
      </c>
      <c r="T26" s="21">
        <f t="shared" si="0"/>
        <v>65.517241379310349</v>
      </c>
      <c r="U26" s="22" t="s">
        <v>25</v>
      </c>
    </row>
    <row r="27" spans="1:21" ht="25.5" x14ac:dyDescent="0.2">
      <c r="A27" s="8">
        <v>12</v>
      </c>
      <c r="B27" s="33" t="s">
        <v>198</v>
      </c>
      <c r="C27" s="13" t="s">
        <v>11</v>
      </c>
      <c r="D27" s="34" t="s">
        <v>20</v>
      </c>
      <c r="E27" s="8" t="s">
        <v>208</v>
      </c>
      <c r="F27" s="13">
        <v>6</v>
      </c>
      <c r="G27" s="34" t="s">
        <v>58</v>
      </c>
      <c r="H27" s="8">
        <v>1</v>
      </c>
      <c r="I27" s="8">
        <v>4</v>
      </c>
      <c r="J27" s="8">
        <v>1</v>
      </c>
      <c r="K27" s="8">
        <v>5</v>
      </c>
      <c r="L27" s="17">
        <v>6</v>
      </c>
      <c r="M27" s="17">
        <v>7</v>
      </c>
      <c r="N27" s="17">
        <v>1</v>
      </c>
      <c r="O27" s="17">
        <v>5</v>
      </c>
      <c r="P27" s="17">
        <v>2</v>
      </c>
      <c r="Q27" s="17">
        <v>6</v>
      </c>
      <c r="R27" s="18">
        <v>38</v>
      </c>
      <c r="S27" s="21">
        <v>58</v>
      </c>
      <c r="T27" s="21">
        <f t="shared" si="0"/>
        <v>65.517241379310349</v>
      </c>
      <c r="U27" s="22" t="s">
        <v>25</v>
      </c>
    </row>
    <row r="28" spans="1:21" ht="25.5" x14ac:dyDescent="0.2">
      <c r="A28" s="8">
        <v>13</v>
      </c>
      <c r="B28" s="33" t="s">
        <v>201</v>
      </c>
      <c r="C28" s="13" t="s">
        <v>11</v>
      </c>
      <c r="D28" s="34" t="s">
        <v>20</v>
      </c>
      <c r="E28" s="8" t="s">
        <v>208</v>
      </c>
      <c r="F28" s="13">
        <v>6</v>
      </c>
      <c r="G28" s="34" t="s">
        <v>58</v>
      </c>
      <c r="H28" s="8">
        <v>1</v>
      </c>
      <c r="I28" s="8">
        <v>6</v>
      </c>
      <c r="J28" s="8">
        <v>1</v>
      </c>
      <c r="K28" s="8">
        <v>5</v>
      </c>
      <c r="L28" s="17">
        <v>2</v>
      </c>
      <c r="M28" s="17">
        <v>7</v>
      </c>
      <c r="N28" s="17">
        <v>2</v>
      </c>
      <c r="O28" s="17">
        <v>2</v>
      </c>
      <c r="P28" s="17">
        <v>2</v>
      </c>
      <c r="Q28" s="17">
        <v>8</v>
      </c>
      <c r="R28" s="18">
        <v>36</v>
      </c>
      <c r="S28" s="21">
        <v>58</v>
      </c>
      <c r="T28" s="21">
        <f t="shared" si="0"/>
        <v>62.068965517241381</v>
      </c>
      <c r="U28" s="22" t="s">
        <v>25</v>
      </c>
    </row>
    <row r="29" spans="1:21" ht="25.5" x14ac:dyDescent="0.2">
      <c r="A29" s="8">
        <v>14</v>
      </c>
      <c r="B29" s="33" t="s">
        <v>204</v>
      </c>
      <c r="C29" s="13" t="s">
        <v>11</v>
      </c>
      <c r="D29" s="34" t="s">
        <v>20</v>
      </c>
      <c r="E29" s="8" t="s">
        <v>208</v>
      </c>
      <c r="F29" s="13">
        <v>6</v>
      </c>
      <c r="G29" s="34" t="s">
        <v>58</v>
      </c>
      <c r="H29" s="8">
        <v>1</v>
      </c>
      <c r="I29" s="8">
        <v>3</v>
      </c>
      <c r="J29" s="8">
        <v>1</v>
      </c>
      <c r="K29" s="8">
        <v>3</v>
      </c>
      <c r="L29" s="17">
        <v>3</v>
      </c>
      <c r="M29" s="17">
        <v>6</v>
      </c>
      <c r="N29" s="17">
        <v>3</v>
      </c>
      <c r="O29" s="17">
        <v>5</v>
      </c>
      <c r="P29" s="17">
        <v>2</v>
      </c>
      <c r="Q29" s="17">
        <v>9</v>
      </c>
      <c r="R29" s="18">
        <v>36</v>
      </c>
      <c r="S29" s="21">
        <v>58</v>
      </c>
      <c r="T29" s="21">
        <f t="shared" si="0"/>
        <v>62.068965517241381</v>
      </c>
      <c r="U29" s="22" t="s">
        <v>25</v>
      </c>
    </row>
    <row r="30" spans="1:21" ht="25.5" x14ac:dyDescent="0.2">
      <c r="A30" s="8">
        <v>15</v>
      </c>
      <c r="B30" s="33" t="s">
        <v>205</v>
      </c>
      <c r="C30" s="13" t="s">
        <v>11</v>
      </c>
      <c r="D30" s="34" t="s">
        <v>20</v>
      </c>
      <c r="E30" s="8" t="s">
        <v>208</v>
      </c>
      <c r="F30" s="13">
        <v>6</v>
      </c>
      <c r="G30" s="34" t="s">
        <v>58</v>
      </c>
      <c r="H30" s="8">
        <v>1</v>
      </c>
      <c r="I30" s="8">
        <v>4</v>
      </c>
      <c r="J30" s="8">
        <v>1</v>
      </c>
      <c r="K30" s="8">
        <v>3</v>
      </c>
      <c r="L30" s="17">
        <v>6</v>
      </c>
      <c r="M30" s="17">
        <v>4</v>
      </c>
      <c r="N30" s="17">
        <v>1</v>
      </c>
      <c r="O30" s="17">
        <v>5</v>
      </c>
      <c r="P30" s="17">
        <v>2</v>
      </c>
      <c r="Q30" s="17">
        <v>9</v>
      </c>
      <c r="R30" s="18">
        <v>36</v>
      </c>
      <c r="S30" s="21">
        <v>58</v>
      </c>
      <c r="T30" s="21">
        <f t="shared" si="0"/>
        <v>62.068965517241381</v>
      </c>
      <c r="U30" s="22" t="s">
        <v>25</v>
      </c>
    </row>
    <row r="31" spans="1:21" ht="25.5" x14ac:dyDescent="0.2">
      <c r="A31" s="8">
        <v>16</v>
      </c>
      <c r="B31" s="33" t="s">
        <v>196</v>
      </c>
      <c r="C31" s="13" t="s">
        <v>11</v>
      </c>
      <c r="D31" s="34" t="s">
        <v>20</v>
      </c>
      <c r="E31" s="8" t="s">
        <v>208</v>
      </c>
      <c r="F31" s="13">
        <v>6</v>
      </c>
      <c r="G31" s="34" t="s">
        <v>58</v>
      </c>
      <c r="H31" s="8">
        <v>1</v>
      </c>
      <c r="I31" s="8">
        <v>4</v>
      </c>
      <c r="J31" s="8">
        <v>1</v>
      </c>
      <c r="K31" s="8">
        <v>3</v>
      </c>
      <c r="L31" s="17">
        <v>2</v>
      </c>
      <c r="M31" s="17">
        <v>6</v>
      </c>
      <c r="N31" s="17">
        <v>3</v>
      </c>
      <c r="O31" s="17">
        <v>3</v>
      </c>
      <c r="P31" s="17">
        <v>2</v>
      </c>
      <c r="Q31" s="17">
        <v>10</v>
      </c>
      <c r="R31" s="18">
        <v>35</v>
      </c>
      <c r="S31" s="21">
        <v>58</v>
      </c>
      <c r="T31" s="21">
        <f t="shared" si="0"/>
        <v>60.344827586206897</v>
      </c>
      <c r="U31" s="22" t="s">
        <v>25</v>
      </c>
    </row>
    <row r="32" spans="1:21" ht="28.5" x14ac:dyDescent="0.2">
      <c r="A32" s="8">
        <v>17</v>
      </c>
      <c r="B32" s="59" t="s">
        <v>289</v>
      </c>
      <c r="C32" s="50" t="s">
        <v>11</v>
      </c>
      <c r="D32" s="50" t="s">
        <v>233</v>
      </c>
      <c r="E32" s="71">
        <v>6</v>
      </c>
      <c r="F32" s="52">
        <v>6</v>
      </c>
      <c r="G32" s="34" t="s">
        <v>272</v>
      </c>
      <c r="H32" s="71">
        <v>1</v>
      </c>
      <c r="I32" s="71">
        <v>6</v>
      </c>
      <c r="J32" s="71">
        <v>1</v>
      </c>
      <c r="K32" s="72">
        <v>5</v>
      </c>
      <c r="L32" s="72">
        <v>1</v>
      </c>
      <c r="M32" s="72">
        <v>6</v>
      </c>
      <c r="N32" s="72">
        <v>3</v>
      </c>
      <c r="O32" s="72">
        <v>0</v>
      </c>
      <c r="P32" s="72">
        <v>1</v>
      </c>
      <c r="Q32" s="72">
        <v>10</v>
      </c>
      <c r="R32" s="74">
        <f>SUM(H32:Q32)</f>
        <v>34</v>
      </c>
      <c r="S32" s="53">
        <v>58</v>
      </c>
      <c r="T32" s="53">
        <v>59</v>
      </c>
      <c r="U32" s="54" t="s">
        <v>25</v>
      </c>
    </row>
    <row r="33" spans="1:21" ht="25.5" x14ac:dyDescent="0.2">
      <c r="A33" s="8">
        <v>18</v>
      </c>
      <c r="B33" s="33" t="s">
        <v>193</v>
      </c>
      <c r="C33" s="13" t="s">
        <v>11</v>
      </c>
      <c r="D33" s="34" t="s">
        <v>20</v>
      </c>
      <c r="E33" s="8" t="s">
        <v>208</v>
      </c>
      <c r="F33" s="13">
        <v>6</v>
      </c>
      <c r="G33" s="34" t="s">
        <v>58</v>
      </c>
      <c r="H33" s="8">
        <v>1</v>
      </c>
      <c r="I33" s="8">
        <v>4</v>
      </c>
      <c r="J33" s="8">
        <v>1</v>
      </c>
      <c r="K33" s="8">
        <v>3</v>
      </c>
      <c r="L33" s="17">
        <v>6</v>
      </c>
      <c r="M33" s="17">
        <v>7</v>
      </c>
      <c r="N33" s="17">
        <v>1</v>
      </c>
      <c r="O33" s="17">
        <v>3</v>
      </c>
      <c r="P33" s="17">
        <v>2</v>
      </c>
      <c r="Q33" s="17">
        <v>5</v>
      </c>
      <c r="R33" s="18">
        <v>33</v>
      </c>
      <c r="S33" s="21">
        <v>58</v>
      </c>
      <c r="T33" s="21">
        <f t="shared" ref="T33:T38" si="1">R33/S33*100</f>
        <v>56.896551724137936</v>
      </c>
      <c r="U33" s="22" t="s">
        <v>25</v>
      </c>
    </row>
    <row r="34" spans="1:21" ht="25.5" x14ac:dyDescent="0.2">
      <c r="A34" s="8">
        <v>19</v>
      </c>
      <c r="B34" s="33" t="s">
        <v>206</v>
      </c>
      <c r="C34" s="13" t="s">
        <v>11</v>
      </c>
      <c r="D34" s="34" t="s">
        <v>20</v>
      </c>
      <c r="E34" s="8" t="s">
        <v>208</v>
      </c>
      <c r="F34" s="13">
        <v>6</v>
      </c>
      <c r="G34" s="34" t="s">
        <v>58</v>
      </c>
      <c r="H34" s="8">
        <v>1</v>
      </c>
      <c r="I34" s="8">
        <v>3</v>
      </c>
      <c r="J34" s="8">
        <v>1</v>
      </c>
      <c r="K34" s="8">
        <v>6</v>
      </c>
      <c r="L34" s="17">
        <v>2</v>
      </c>
      <c r="M34" s="17">
        <v>6</v>
      </c>
      <c r="N34" s="17">
        <v>2</v>
      </c>
      <c r="O34" s="17">
        <v>3</v>
      </c>
      <c r="P34" s="17">
        <v>2</v>
      </c>
      <c r="Q34" s="17">
        <v>6</v>
      </c>
      <c r="R34" s="18">
        <v>32</v>
      </c>
      <c r="S34" s="21">
        <v>58</v>
      </c>
      <c r="T34" s="21">
        <f t="shared" si="1"/>
        <v>55.172413793103445</v>
      </c>
      <c r="U34" s="22" t="s">
        <v>25</v>
      </c>
    </row>
    <row r="35" spans="1:21" ht="25.5" x14ac:dyDescent="0.2">
      <c r="A35" s="8">
        <v>20</v>
      </c>
      <c r="B35" s="33" t="s">
        <v>202</v>
      </c>
      <c r="C35" s="13" t="s">
        <v>11</v>
      </c>
      <c r="D35" s="34" t="s">
        <v>20</v>
      </c>
      <c r="E35" s="8" t="s">
        <v>208</v>
      </c>
      <c r="F35" s="13">
        <v>6</v>
      </c>
      <c r="G35" s="34" t="s">
        <v>58</v>
      </c>
      <c r="H35" s="8">
        <v>1</v>
      </c>
      <c r="I35" s="8">
        <v>6</v>
      </c>
      <c r="J35" s="8">
        <v>1</v>
      </c>
      <c r="K35" s="8">
        <v>4</v>
      </c>
      <c r="L35" s="17">
        <v>2</v>
      </c>
      <c r="M35" s="17">
        <v>6</v>
      </c>
      <c r="N35" s="17">
        <v>0</v>
      </c>
      <c r="O35" s="17">
        <v>2</v>
      </c>
      <c r="P35" s="17">
        <v>2</v>
      </c>
      <c r="Q35" s="17">
        <v>7</v>
      </c>
      <c r="R35" s="18">
        <v>31</v>
      </c>
      <c r="S35" s="21">
        <v>58</v>
      </c>
      <c r="T35" s="21">
        <f t="shared" si="1"/>
        <v>53.448275862068961</v>
      </c>
      <c r="U35" s="22" t="s">
        <v>25</v>
      </c>
    </row>
    <row r="36" spans="1:21" ht="25.5" x14ac:dyDescent="0.2">
      <c r="A36" s="8">
        <v>21</v>
      </c>
      <c r="B36" s="33" t="s">
        <v>200</v>
      </c>
      <c r="C36" s="13" t="s">
        <v>11</v>
      </c>
      <c r="D36" s="34" t="s">
        <v>20</v>
      </c>
      <c r="E36" s="8" t="s">
        <v>208</v>
      </c>
      <c r="F36" s="13">
        <v>6</v>
      </c>
      <c r="G36" s="34" t="s">
        <v>58</v>
      </c>
      <c r="H36" s="8">
        <v>0</v>
      </c>
      <c r="I36" s="8">
        <v>4</v>
      </c>
      <c r="J36" s="8">
        <v>1</v>
      </c>
      <c r="K36" s="8">
        <v>3</v>
      </c>
      <c r="L36" s="17">
        <v>1</v>
      </c>
      <c r="M36" s="17">
        <v>3</v>
      </c>
      <c r="N36" s="17">
        <v>3</v>
      </c>
      <c r="O36" s="17">
        <v>2</v>
      </c>
      <c r="P36" s="17">
        <v>2</v>
      </c>
      <c r="Q36" s="17">
        <v>8</v>
      </c>
      <c r="R36" s="18">
        <v>27</v>
      </c>
      <c r="S36" s="21">
        <v>58</v>
      </c>
      <c r="T36" s="21">
        <f t="shared" si="1"/>
        <v>46.551724137931032</v>
      </c>
      <c r="U36" s="22" t="s">
        <v>91</v>
      </c>
    </row>
    <row r="37" spans="1:21" ht="25.5" x14ac:dyDescent="0.2">
      <c r="A37" s="8">
        <v>22</v>
      </c>
      <c r="B37" s="33" t="s">
        <v>72</v>
      </c>
      <c r="C37" s="13" t="s">
        <v>11</v>
      </c>
      <c r="D37" s="34" t="s">
        <v>20</v>
      </c>
      <c r="E37" s="8" t="s">
        <v>94</v>
      </c>
      <c r="F37" s="13">
        <v>6</v>
      </c>
      <c r="G37" s="34" t="s">
        <v>59</v>
      </c>
      <c r="H37" s="8">
        <v>1</v>
      </c>
      <c r="I37" s="8">
        <v>6</v>
      </c>
      <c r="J37" s="8">
        <v>1</v>
      </c>
      <c r="K37" s="8">
        <v>4</v>
      </c>
      <c r="L37" s="8">
        <v>3</v>
      </c>
      <c r="M37" s="8">
        <v>1</v>
      </c>
      <c r="N37" s="8">
        <v>2</v>
      </c>
      <c r="O37" s="8">
        <v>2</v>
      </c>
      <c r="P37" s="17">
        <v>1</v>
      </c>
      <c r="Q37" s="17">
        <v>4</v>
      </c>
      <c r="R37" s="18">
        <v>25</v>
      </c>
      <c r="S37" s="21">
        <v>58</v>
      </c>
      <c r="T37" s="21">
        <f t="shared" si="1"/>
        <v>43.103448275862064</v>
      </c>
      <c r="U37" s="22" t="s">
        <v>91</v>
      </c>
    </row>
    <row r="38" spans="1:21" ht="25.5" x14ac:dyDescent="0.2">
      <c r="A38" s="8">
        <v>23</v>
      </c>
      <c r="B38" s="33" t="s">
        <v>68</v>
      </c>
      <c r="C38" s="13" t="s">
        <v>11</v>
      </c>
      <c r="D38" s="34" t="s">
        <v>20</v>
      </c>
      <c r="E38" s="8" t="s">
        <v>94</v>
      </c>
      <c r="F38" s="13">
        <v>6</v>
      </c>
      <c r="G38" s="34" t="s">
        <v>59</v>
      </c>
      <c r="H38" s="8">
        <v>1</v>
      </c>
      <c r="I38" s="8">
        <v>6</v>
      </c>
      <c r="J38" s="8">
        <v>1</v>
      </c>
      <c r="K38" s="8">
        <v>0</v>
      </c>
      <c r="L38" s="8">
        <v>1</v>
      </c>
      <c r="M38" s="8">
        <v>8</v>
      </c>
      <c r="N38" s="8">
        <v>0</v>
      </c>
      <c r="O38" s="8">
        <v>0</v>
      </c>
      <c r="P38" s="17">
        <v>0</v>
      </c>
      <c r="Q38" s="17">
        <v>5</v>
      </c>
      <c r="R38" s="18">
        <v>23</v>
      </c>
      <c r="S38" s="21">
        <v>58</v>
      </c>
      <c r="T38" s="21">
        <f t="shared" si="1"/>
        <v>39.655172413793103</v>
      </c>
      <c r="U38" s="22" t="s">
        <v>91</v>
      </c>
    </row>
    <row r="39" spans="1:21" ht="28.5" x14ac:dyDescent="0.2">
      <c r="A39" s="8">
        <v>24</v>
      </c>
      <c r="B39" s="67" t="s">
        <v>275</v>
      </c>
      <c r="C39" s="50" t="s">
        <v>11</v>
      </c>
      <c r="D39" s="50" t="s">
        <v>233</v>
      </c>
      <c r="E39" s="71">
        <v>6</v>
      </c>
      <c r="F39" s="52">
        <v>6</v>
      </c>
      <c r="G39" s="34" t="s">
        <v>272</v>
      </c>
      <c r="H39" s="71">
        <v>1</v>
      </c>
      <c r="I39" s="71">
        <v>4</v>
      </c>
      <c r="J39" s="71">
        <v>1</v>
      </c>
      <c r="K39" s="72">
        <v>3</v>
      </c>
      <c r="L39" s="72">
        <v>1</v>
      </c>
      <c r="M39" s="72">
        <v>10</v>
      </c>
      <c r="N39" s="72">
        <v>1</v>
      </c>
      <c r="O39" s="72">
        <v>0</v>
      </c>
      <c r="P39" s="72">
        <v>0</v>
      </c>
      <c r="Q39" s="72">
        <v>2</v>
      </c>
      <c r="R39" s="74">
        <f>SUM(H39:Q39)</f>
        <v>23</v>
      </c>
      <c r="S39" s="53">
        <v>58</v>
      </c>
      <c r="T39" s="53">
        <v>40</v>
      </c>
      <c r="U39" s="54" t="s">
        <v>91</v>
      </c>
    </row>
    <row r="40" spans="1:21" ht="25.5" x14ac:dyDescent="0.2">
      <c r="A40" s="8">
        <v>25</v>
      </c>
      <c r="B40" s="6" t="s">
        <v>73</v>
      </c>
      <c r="C40" s="13" t="s">
        <v>11</v>
      </c>
      <c r="D40" s="34" t="s">
        <v>20</v>
      </c>
      <c r="E40" s="8" t="s">
        <v>94</v>
      </c>
      <c r="F40" s="13">
        <v>6</v>
      </c>
      <c r="G40" s="34" t="s">
        <v>59</v>
      </c>
      <c r="H40" s="8">
        <v>1</v>
      </c>
      <c r="I40" s="8">
        <v>4</v>
      </c>
      <c r="J40" s="8">
        <v>1</v>
      </c>
      <c r="K40" s="8">
        <v>4</v>
      </c>
      <c r="L40" s="8">
        <v>4</v>
      </c>
      <c r="M40" s="8">
        <v>4</v>
      </c>
      <c r="N40" s="8">
        <v>0</v>
      </c>
      <c r="O40" s="8">
        <v>3</v>
      </c>
      <c r="P40" s="17">
        <v>0</v>
      </c>
      <c r="Q40" s="17">
        <v>1</v>
      </c>
      <c r="R40" s="18">
        <v>22</v>
      </c>
      <c r="S40" s="18">
        <v>58</v>
      </c>
      <c r="T40" s="21">
        <f>R40/S40*100</f>
        <v>37.931034482758619</v>
      </c>
      <c r="U40" s="22" t="s">
        <v>91</v>
      </c>
    </row>
    <row r="41" spans="1:21" ht="25.5" x14ac:dyDescent="0.2">
      <c r="A41" s="8">
        <v>26</v>
      </c>
      <c r="B41" s="33" t="s">
        <v>75</v>
      </c>
      <c r="C41" s="13" t="s">
        <v>11</v>
      </c>
      <c r="D41" s="34" t="s">
        <v>20</v>
      </c>
      <c r="E41" s="13" t="s">
        <v>94</v>
      </c>
      <c r="F41" s="13">
        <v>6</v>
      </c>
      <c r="G41" s="34" t="s">
        <v>59</v>
      </c>
      <c r="H41" s="13">
        <v>1</v>
      </c>
      <c r="I41" s="13">
        <v>4</v>
      </c>
      <c r="J41" s="13">
        <v>1</v>
      </c>
      <c r="K41" s="13">
        <v>4</v>
      </c>
      <c r="L41" s="13">
        <v>2</v>
      </c>
      <c r="M41" s="13">
        <v>2</v>
      </c>
      <c r="N41" s="13">
        <v>1</v>
      </c>
      <c r="O41" s="13">
        <v>5</v>
      </c>
      <c r="P41" s="20">
        <v>0</v>
      </c>
      <c r="Q41" s="20">
        <v>2</v>
      </c>
      <c r="R41" s="21">
        <v>22</v>
      </c>
      <c r="S41" s="21">
        <v>58</v>
      </c>
      <c r="T41" s="21">
        <f>R41/S41*100</f>
        <v>37.931034482758619</v>
      </c>
      <c r="U41" s="22" t="s">
        <v>91</v>
      </c>
    </row>
    <row r="42" spans="1:21" ht="28.5" x14ac:dyDescent="0.2">
      <c r="A42" s="8">
        <v>27</v>
      </c>
      <c r="B42" s="55" t="s">
        <v>284</v>
      </c>
      <c r="C42" s="50" t="s">
        <v>11</v>
      </c>
      <c r="D42" s="50" t="s">
        <v>233</v>
      </c>
      <c r="E42" s="57">
        <v>6</v>
      </c>
      <c r="F42" s="57">
        <v>6</v>
      </c>
      <c r="G42" s="34" t="s">
        <v>272</v>
      </c>
      <c r="H42" s="57">
        <v>1</v>
      </c>
      <c r="I42" s="57">
        <v>4</v>
      </c>
      <c r="J42" s="57">
        <v>0</v>
      </c>
      <c r="K42" s="66">
        <v>3</v>
      </c>
      <c r="L42" s="66">
        <v>1</v>
      </c>
      <c r="M42" s="66">
        <v>3</v>
      </c>
      <c r="N42" s="66">
        <v>2</v>
      </c>
      <c r="O42" s="66">
        <v>0</v>
      </c>
      <c r="P42" s="66">
        <v>0</v>
      </c>
      <c r="Q42" s="66">
        <v>8</v>
      </c>
      <c r="R42" s="53">
        <f>SUM(H42:Q42)</f>
        <v>22</v>
      </c>
      <c r="S42" s="53">
        <v>58</v>
      </c>
      <c r="T42" s="58">
        <v>38</v>
      </c>
      <c r="U42" s="54" t="s">
        <v>91</v>
      </c>
    </row>
    <row r="43" spans="1:21" ht="28.5" x14ac:dyDescent="0.2">
      <c r="A43" s="8">
        <v>28</v>
      </c>
      <c r="B43" s="55" t="s">
        <v>281</v>
      </c>
      <c r="C43" s="50" t="s">
        <v>11</v>
      </c>
      <c r="D43" s="50" t="s">
        <v>233</v>
      </c>
      <c r="E43" s="57">
        <v>6</v>
      </c>
      <c r="F43" s="57">
        <v>6</v>
      </c>
      <c r="G43" s="34" t="s">
        <v>272</v>
      </c>
      <c r="H43" s="57">
        <v>1</v>
      </c>
      <c r="I43" s="57">
        <v>6</v>
      </c>
      <c r="J43" s="57">
        <v>1</v>
      </c>
      <c r="K43" s="66">
        <v>5</v>
      </c>
      <c r="L43" s="66">
        <v>0</v>
      </c>
      <c r="M43" s="66">
        <v>3</v>
      </c>
      <c r="N43" s="66">
        <v>1</v>
      </c>
      <c r="O43" s="66">
        <v>0</v>
      </c>
      <c r="P43" s="66">
        <v>0</v>
      </c>
      <c r="Q43" s="66">
        <v>2</v>
      </c>
      <c r="R43" s="53">
        <f>SUM(H43:Q43)</f>
        <v>19</v>
      </c>
      <c r="S43" s="53">
        <v>58</v>
      </c>
      <c r="T43" s="58">
        <v>33</v>
      </c>
      <c r="U43" s="54" t="s">
        <v>91</v>
      </c>
    </row>
    <row r="44" spans="1:21" ht="28.5" x14ac:dyDescent="0.2">
      <c r="A44" s="8">
        <v>29</v>
      </c>
      <c r="B44" s="55" t="s">
        <v>273</v>
      </c>
      <c r="C44" s="50" t="s">
        <v>11</v>
      </c>
      <c r="D44" s="50" t="s">
        <v>233</v>
      </c>
      <c r="E44" s="57">
        <v>6</v>
      </c>
      <c r="F44" s="57">
        <v>6</v>
      </c>
      <c r="G44" s="34" t="s">
        <v>272</v>
      </c>
      <c r="H44" s="57">
        <v>1</v>
      </c>
      <c r="I44" s="57">
        <v>4</v>
      </c>
      <c r="J44" s="57">
        <v>1</v>
      </c>
      <c r="K44" s="66">
        <v>5</v>
      </c>
      <c r="L44" s="66">
        <v>1</v>
      </c>
      <c r="M44" s="66">
        <v>3</v>
      </c>
      <c r="N44" s="66">
        <v>2</v>
      </c>
      <c r="O44" s="66">
        <v>0</v>
      </c>
      <c r="P44" s="66">
        <v>0</v>
      </c>
      <c r="Q44" s="66">
        <v>1</v>
      </c>
      <c r="R44" s="53">
        <f>SUM(H44:Q44)</f>
        <v>18</v>
      </c>
      <c r="S44" s="53">
        <v>58</v>
      </c>
      <c r="T44" s="58">
        <v>31</v>
      </c>
      <c r="U44" s="54" t="s">
        <v>91</v>
      </c>
    </row>
    <row r="45" spans="1:21" ht="28.5" x14ac:dyDescent="0.2">
      <c r="A45" s="8">
        <v>30</v>
      </c>
      <c r="B45" s="55" t="s">
        <v>280</v>
      </c>
      <c r="C45" s="50" t="s">
        <v>11</v>
      </c>
      <c r="D45" s="50" t="s">
        <v>233</v>
      </c>
      <c r="E45" s="57">
        <v>6</v>
      </c>
      <c r="F45" s="57">
        <v>6</v>
      </c>
      <c r="G45" s="34" t="s">
        <v>272</v>
      </c>
      <c r="H45" s="57">
        <v>0</v>
      </c>
      <c r="I45" s="57">
        <v>3</v>
      </c>
      <c r="J45" s="57">
        <v>1</v>
      </c>
      <c r="K45" s="66">
        <v>4</v>
      </c>
      <c r="L45" s="66">
        <v>0</v>
      </c>
      <c r="M45" s="66">
        <v>6</v>
      </c>
      <c r="N45" s="66">
        <v>1</v>
      </c>
      <c r="O45" s="66">
        <v>0</v>
      </c>
      <c r="P45" s="66">
        <v>0</v>
      </c>
      <c r="Q45" s="66">
        <v>2</v>
      </c>
      <c r="R45" s="53">
        <f>SUM(H45:Q45)</f>
        <v>17</v>
      </c>
      <c r="S45" s="53">
        <v>58</v>
      </c>
      <c r="T45" s="58">
        <v>29</v>
      </c>
      <c r="U45" s="54" t="s">
        <v>91</v>
      </c>
    </row>
    <row r="46" spans="1:21" ht="25.5" x14ac:dyDescent="0.2">
      <c r="A46" s="8">
        <v>31</v>
      </c>
      <c r="B46" s="68" t="s">
        <v>71</v>
      </c>
      <c r="C46" s="13" t="s">
        <v>11</v>
      </c>
      <c r="D46" s="34" t="s">
        <v>20</v>
      </c>
      <c r="E46" s="70" t="s">
        <v>94</v>
      </c>
      <c r="F46" s="70">
        <v>6</v>
      </c>
      <c r="G46" s="34" t="s">
        <v>59</v>
      </c>
      <c r="H46" s="70">
        <v>1</v>
      </c>
      <c r="I46" s="70">
        <v>3</v>
      </c>
      <c r="J46" s="70">
        <v>0</v>
      </c>
      <c r="K46" s="70">
        <v>0</v>
      </c>
      <c r="L46" s="70">
        <v>1</v>
      </c>
      <c r="M46" s="70">
        <v>7</v>
      </c>
      <c r="N46" s="70">
        <v>0</v>
      </c>
      <c r="O46" s="70">
        <v>0</v>
      </c>
      <c r="P46" s="73">
        <v>1</v>
      </c>
      <c r="Q46" s="73">
        <v>3</v>
      </c>
      <c r="R46" s="21">
        <v>16</v>
      </c>
      <c r="S46" s="21">
        <v>58</v>
      </c>
      <c r="T46" s="75">
        <f>R46/S46*100</f>
        <v>27.586206896551722</v>
      </c>
      <c r="U46" s="22" t="s">
        <v>91</v>
      </c>
    </row>
    <row r="47" spans="1:21" ht="28.5" x14ac:dyDescent="0.2">
      <c r="A47" s="8">
        <v>32</v>
      </c>
      <c r="B47" s="55" t="s">
        <v>282</v>
      </c>
      <c r="C47" s="50" t="s">
        <v>11</v>
      </c>
      <c r="D47" s="50" t="s">
        <v>233</v>
      </c>
      <c r="E47" s="57">
        <v>6</v>
      </c>
      <c r="F47" s="57">
        <v>6</v>
      </c>
      <c r="G47" s="34" t="s">
        <v>272</v>
      </c>
      <c r="H47" s="57">
        <v>1</v>
      </c>
      <c r="I47" s="57">
        <v>6</v>
      </c>
      <c r="J47" s="57">
        <v>1</v>
      </c>
      <c r="K47" s="66">
        <v>3</v>
      </c>
      <c r="L47" s="66">
        <v>1</v>
      </c>
      <c r="M47" s="66">
        <v>0</v>
      </c>
      <c r="N47" s="66">
        <v>1</v>
      </c>
      <c r="O47" s="66">
        <v>0</v>
      </c>
      <c r="P47" s="66">
        <v>1</v>
      </c>
      <c r="Q47" s="66">
        <v>2</v>
      </c>
      <c r="R47" s="53">
        <f t="shared" ref="R47:R53" si="2">SUM(H47:Q47)</f>
        <v>16</v>
      </c>
      <c r="S47" s="53">
        <v>58</v>
      </c>
      <c r="T47" s="58">
        <v>28</v>
      </c>
      <c r="U47" s="54" t="s">
        <v>91</v>
      </c>
    </row>
    <row r="48" spans="1:21" ht="28.5" x14ac:dyDescent="0.2">
      <c r="A48" s="8">
        <v>33</v>
      </c>
      <c r="B48" s="55" t="s">
        <v>286</v>
      </c>
      <c r="C48" s="50" t="s">
        <v>11</v>
      </c>
      <c r="D48" s="50" t="s">
        <v>233</v>
      </c>
      <c r="E48" s="57">
        <v>6</v>
      </c>
      <c r="F48" s="57">
        <v>6</v>
      </c>
      <c r="G48" s="34" t="s">
        <v>272</v>
      </c>
      <c r="H48" s="57">
        <v>1</v>
      </c>
      <c r="I48" s="57">
        <v>4</v>
      </c>
      <c r="J48" s="57">
        <v>1</v>
      </c>
      <c r="K48" s="66">
        <v>5</v>
      </c>
      <c r="L48" s="66">
        <v>0</v>
      </c>
      <c r="M48" s="66">
        <v>2</v>
      </c>
      <c r="N48" s="66">
        <v>2</v>
      </c>
      <c r="O48" s="66">
        <v>0</v>
      </c>
      <c r="P48" s="66">
        <v>0</v>
      </c>
      <c r="Q48" s="66">
        <v>1</v>
      </c>
      <c r="R48" s="53">
        <f t="shared" si="2"/>
        <v>16</v>
      </c>
      <c r="S48" s="53">
        <v>58</v>
      </c>
      <c r="T48" s="58">
        <v>28</v>
      </c>
      <c r="U48" s="54" t="s">
        <v>91</v>
      </c>
    </row>
    <row r="49" spans="1:21" ht="28.5" x14ac:dyDescent="0.2">
      <c r="A49" s="8">
        <v>34</v>
      </c>
      <c r="B49" s="55" t="s">
        <v>278</v>
      </c>
      <c r="C49" s="50" t="s">
        <v>11</v>
      </c>
      <c r="D49" s="50" t="s">
        <v>233</v>
      </c>
      <c r="E49" s="57">
        <v>6</v>
      </c>
      <c r="F49" s="57">
        <v>6</v>
      </c>
      <c r="G49" s="34" t="s">
        <v>272</v>
      </c>
      <c r="H49" s="57">
        <v>1</v>
      </c>
      <c r="I49" s="57">
        <v>1</v>
      </c>
      <c r="J49" s="57">
        <v>1</v>
      </c>
      <c r="K49" s="66">
        <v>5</v>
      </c>
      <c r="L49" s="66">
        <v>1</v>
      </c>
      <c r="M49" s="66">
        <v>3</v>
      </c>
      <c r="N49" s="66">
        <v>1</v>
      </c>
      <c r="O49" s="66">
        <v>0</v>
      </c>
      <c r="P49" s="66">
        <v>0</v>
      </c>
      <c r="Q49" s="66">
        <v>2</v>
      </c>
      <c r="R49" s="53">
        <f t="shared" si="2"/>
        <v>15</v>
      </c>
      <c r="S49" s="53">
        <v>58</v>
      </c>
      <c r="T49" s="58">
        <v>26</v>
      </c>
      <c r="U49" s="54" t="s">
        <v>91</v>
      </c>
    </row>
    <row r="50" spans="1:21" ht="28.5" x14ac:dyDescent="0.2">
      <c r="A50" s="8">
        <v>35</v>
      </c>
      <c r="B50" s="55" t="s">
        <v>288</v>
      </c>
      <c r="C50" s="50" t="s">
        <v>11</v>
      </c>
      <c r="D50" s="50" t="s">
        <v>233</v>
      </c>
      <c r="E50" s="57">
        <v>6</v>
      </c>
      <c r="F50" s="57">
        <v>6</v>
      </c>
      <c r="G50" s="34" t="s">
        <v>272</v>
      </c>
      <c r="H50" s="57">
        <v>1</v>
      </c>
      <c r="I50" s="57">
        <v>6</v>
      </c>
      <c r="J50" s="57">
        <v>1</v>
      </c>
      <c r="K50" s="66">
        <v>0</v>
      </c>
      <c r="L50" s="66">
        <v>1</v>
      </c>
      <c r="M50" s="66">
        <v>5</v>
      </c>
      <c r="N50" s="66">
        <v>1</v>
      </c>
      <c r="O50" s="66">
        <v>0</v>
      </c>
      <c r="P50" s="66">
        <v>0</v>
      </c>
      <c r="Q50" s="66">
        <v>0</v>
      </c>
      <c r="R50" s="53">
        <f t="shared" si="2"/>
        <v>15</v>
      </c>
      <c r="S50" s="53">
        <v>58</v>
      </c>
      <c r="T50" s="58">
        <v>26</v>
      </c>
      <c r="U50" s="54" t="s">
        <v>91</v>
      </c>
    </row>
    <row r="51" spans="1:21" ht="28.5" x14ac:dyDescent="0.2">
      <c r="A51" s="8">
        <v>36</v>
      </c>
      <c r="B51" s="60" t="s">
        <v>271</v>
      </c>
      <c r="C51" s="50" t="s">
        <v>11</v>
      </c>
      <c r="D51" s="50" t="s">
        <v>233</v>
      </c>
      <c r="E51" s="63">
        <v>6</v>
      </c>
      <c r="F51" s="63">
        <v>6</v>
      </c>
      <c r="G51" s="34" t="s">
        <v>272</v>
      </c>
      <c r="H51" s="57">
        <v>0</v>
      </c>
      <c r="I51" s="57">
        <v>3</v>
      </c>
      <c r="J51" s="57">
        <v>0</v>
      </c>
      <c r="K51" s="66">
        <v>3</v>
      </c>
      <c r="L51" s="66">
        <v>0</v>
      </c>
      <c r="M51" s="66">
        <v>6</v>
      </c>
      <c r="N51" s="66">
        <v>2</v>
      </c>
      <c r="O51" s="66">
        <v>0</v>
      </c>
      <c r="P51" s="66">
        <v>0</v>
      </c>
      <c r="Q51" s="66">
        <v>0</v>
      </c>
      <c r="R51" s="53">
        <f t="shared" si="2"/>
        <v>14</v>
      </c>
      <c r="S51" s="53">
        <v>58</v>
      </c>
      <c r="T51" s="58">
        <v>24</v>
      </c>
      <c r="U51" s="54" t="s">
        <v>91</v>
      </c>
    </row>
    <row r="52" spans="1:21" ht="28.5" x14ac:dyDescent="0.2">
      <c r="A52" s="8">
        <v>37</v>
      </c>
      <c r="B52" s="55" t="s">
        <v>285</v>
      </c>
      <c r="C52" s="50" t="s">
        <v>11</v>
      </c>
      <c r="D52" s="50" t="s">
        <v>233</v>
      </c>
      <c r="E52" s="57">
        <v>6</v>
      </c>
      <c r="F52" s="57">
        <v>6</v>
      </c>
      <c r="G52" s="34" t="s">
        <v>272</v>
      </c>
      <c r="H52" s="57">
        <v>1</v>
      </c>
      <c r="I52" s="57">
        <v>4</v>
      </c>
      <c r="J52" s="57">
        <v>0</v>
      </c>
      <c r="K52" s="66">
        <v>3</v>
      </c>
      <c r="L52" s="66">
        <v>1</v>
      </c>
      <c r="M52" s="66">
        <v>3</v>
      </c>
      <c r="N52" s="66">
        <v>2</v>
      </c>
      <c r="O52" s="66">
        <v>0</v>
      </c>
      <c r="P52" s="66">
        <v>0</v>
      </c>
      <c r="Q52" s="66">
        <v>0</v>
      </c>
      <c r="R52" s="53">
        <f t="shared" si="2"/>
        <v>14</v>
      </c>
      <c r="S52" s="53">
        <v>58</v>
      </c>
      <c r="T52" s="58">
        <v>24</v>
      </c>
      <c r="U52" s="54" t="s">
        <v>91</v>
      </c>
    </row>
    <row r="53" spans="1:21" ht="28.5" x14ac:dyDescent="0.2">
      <c r="A53" s="8">
        <v>38</v>
      </c>
      <c r="B53" s="55" t="s">
        <v>290</v>
      </c>
      <c r="C53" s="50" t="s">
        <v>11</v>
      </c>
      <c r="D53" s="50" t="s">
        <v>233</v>
      </c>
      <c r="E53" s="57">
        <v>6</v>
      </c>
      <c r="F53" s="57">
        <v>6</v>
      </c>
      <c r="G53" s="34" t="s">
        <v>272</v>
      </c>
      <c r="H53" s="57">
        <v>1</v>
      </c>
      <c r="I53" s="57">
        <v>6</v>
      </c>
      <c r="J53" s="57">
        <v>1</v>
      </c>
      <c r="K53" s="66">
        <v>2</v>
      </c>
      <c r="L53" s="66">
        <v>0</v>
      </c>
      <c r="M53" s="66">
        <v>1</v>
      </c>
      <c r="N53" s="66">
        <v>1</v>
      </c>
      <c r="O53" s="66">
        <v>0</v>
      </c>
      <c r="P53" s="66">
        <v>0</v>
      </c>
      <c r="Q53" s="66">
        <v>1</v>
      </c>
      <c r="R53" s="53">
        <f t="shared" si="2"/>
        <v>13</v>
      </c>
      <c r="S53" s="53">
        <v>58</v>
      </c>
      <c r="T53" s="58">
        <v>22</v>
      </c>
      <c r="U53" s="54" t="s">
        <v>91</v>
      </c>
    </row>
    <row r="54" spans="1:21" ht="25.5" x14ac:dyDescent="0.2">
      <c r="A54" s="8">
        <v>39</v>
      </c>
      <c r="B54" s="68" t="s">
        <v>70</v>
      </c>
      <c r="C54" s="13" t="s">
        <v>11</v>
      </c>
      <c r="D54" s="34" t="s">
        <v>20</v>
      </c>
      <c r="E54" s="70" t="s">
        <v>94</v>
      </c>
      <c r="F54" s="70">
        <v>6</v>
      </c>
      <c r="G54" s="34" t="s">
        <v>59</v>
      </c>
      <c r="H54" s="70">
        <v>0</v>
      </c>
      <c r="I54" s="70">
        <v>3</v>
      </c>
      <c r="J54" s="70">
        <v>1</v>
      </c>
      <c r="K54" s="70">
        <v>0</v>
      </c>
      <c r="L54" s="70">
        <v>0</v>
      </c>
      <c r="M54" s="70">
        <v>5</v>
      </c>
      <c r="N54" s="70">
        <v>1</v>
      </c>
      <c r="O54" s="70">
        <v>0</v>
      </c>
      <c r="P54" s="73">
        <v>0</v>
      </c>
      <c r="Q54" s="73">
        <v>2</v>
      </c>
      <c r="R54" s="21">
        <v>12</v>
      </c>
      <c r="S54" s="21">
        <v>58</v>
      </c>
      <c r="T54" s="75">
        <f>R54/S54*100</f>
        <v>20.689655172413794</v>
      </c>
      <c r="U54" s="22" t="s">
        <v>91</v>
      </c>
    </row>
    <row r="55" spans="1:21" ht="28.5" x14ac:dyDescent="0.2">
      <c r="A55" s="8">
        <v>40</v>
      </c>
      <c r="B55" s="55" t="s">
        <v>279</v>
      </c>
      <c r="C55" s="50" t="s">
        <v>11</v>
      </c>
      <c r="D55" s="50" t="s">
        <v>233</v>
      </c>
      <c r="E55" s="57">
        <v>6</v>
      </c>
      <c r="F55" s="57">
        <v>6</v>
      </c>
      <c r="G55" s="34" t="s">
        <v>272</v>
      </c>
      <c r="H55" s="57">
        <v>1</v>
      </c>
      <c r="I55" s="57">
        <v>3</v>
      </c>
      <c r="J55" s="57">
        <v>1</v>
      </c>
      <c r="K55" s="66">
        <v>2</v>
      </c>
      <c r="L55" s="66">
        <v>0</v>
      </c>
      <c r="M55" s="66">
        <v>2</v>
      </c>
      <c r="N55" s="66">
        <v>2</v>
      </c>
      <c r="O55" s="66">
        <v>0</v>
      </c>
      <c r="P55" s="66">
        <v>0</v>
      </c>
      <c r="Q55" s="66">
        <v>0</v>
      </c>
      <c r="R55" s="53">
        <f t="shared" ref="R55:R60" si="3">SUM(H55:Q55)</f>
        <v>11</v>
      </c>
      <c r="S55" s="53">
        <v>58</v>
      </c>
      <c r="T55" s="58">
        <v>19</v>
      </c>
      <c r="U55" s="54" t="s">
        <v>91</v>
      </c>
    </row>
    <row r="56" spans="1:21" ht="28.5" x14ac:dyDescent="0.2">
      <c r="A56" s="8">
        <v>41</v>
      </c>
      <c r="B56" s="55" t="s">
        <v>274</v>
      </c>
      <c r="C56" s="50" t="s">
        <v>11</v>
      </c>
      <c r="D56" s="50" t="s">
        <v>233</v>
      </c>
      <c r="E56" s="57">
        <v>6</v>
      </c>
      <c r="F56" s="57">
        <v>6</v>
      </c>
      <c r="G56" s="34" t="s">
        <v>272</v>
      </c>
      <c r="H56" s="57">
        <v>1</v>
      </c>
      <c r="I56" s="57">
        <v>3</v>
      </c>
      <c r="J56" s="57">
        <v>1</v>
      </c>
      <c r="K56" s="66">
        <v>0</v>
      </c>
      <c r="L56" s="66">
        <v>0</v>
      </c>
      <c r="M56" s="66">
        <v>5</v>
      </c>
      <c r="N56" s="66">
        <v>0</v>
      </c>
      <c r="O56" s="66">
        <v>0</v>
      </c>
      <c r="P56" s="66">
        <v>0</v>
      </c>
      <c r="Q56" s="66">
        <v>0</v>
      </c>
      <c r="R56" s="53">
        <f t="shared" si="3"/>
        <v>10</v>
      </c>
      <c r="S56" s="53">
        <v>58</v>
      </c>
      <c r="T56" s="58">
        <v>17</v>
      </c>
      <c r="U56" s="54" t="s">
        <v>91</v>
      </c>
    </row>
    <row r="57" spans="1:21" ht="28.5" x14ac:dyDescent="0.2">
      <c r="A57" s="8">
        <v>42</v>
      </c>
      <c r="B57" s="55" t="s">
        <v>277</v>
      </c>
      <c r="C57" s="50" t="s">
        <v>11</v>
      </c>
      <c r="D57" s="50" t="s">
        <v>233</v>
      </c>
      <c r="E57" s="57">
        <v>6</v>
      </c>
      <c r="F57" s="57">
        <v>6</v>
      </c>
      <c r="G57" s="34" t="s">
        <v>272</v>
      </c>
      <c r="H57" s="57">
        <v>1</v>
      </c>
      <c r="I57" s="57">
        <v>6</v>
      </c>
      <c r="J57" s="57">
        <v>0</v>
      </c>
      <c r="K57" s="57">
        <v>0</v>
      </c>
      <c r="L57" s="57">
        <v>0</v>
      </c>
      <c r="M57" s="57">
        <v>0</v>
      </c>
      <c r="N57" s="57">
        <v>2</v>
      </c>
      <c r="O57" s="57">
        <v>0</v>
      </c>
      <c r="P57" s="57">
        <v>1</v>
      </c>
      <c r="Q57" s="57">
        <v>0</v>
      </c>
      <c r="R57" s="53">
        <f t="shared" si="3"/>
        <v>10</v>
      </c>
      <c r="S57" s="53">
        <v>58</v>
      </c>
      <c r="T57" s="58">
        <v>17</v>
      </c>
      <c r="U57" s="54" t="s">
        <v>91</v>
      </c>
    </row>
    <row r="58" spans="1:21" ht="28.5" x14ac:dyDescent="0.2">
      <c r="A58" s="8">
        <v>43</v>
      </c>
      <c r="B58" s="55" t="s">
        <v>287</v>
      </c>
      <c r="C58" s="50" t="s">
        <v>11</v>
      </c>
      <c r="D58" s="50" t="s">
        <v>233</v>
      </c>
      <c r="E58" s="57">
        <v>6</v>
      </c>
      <c r="F58" s="57">
        <v>6</v>
      </c>
      <c r="G58" s="34" t="s">
        <v>272</v>
      </c>
      <c r="H58" s="57">
        <v>1</v>
      </c>
      <c r="I58" s="57">
        <v>4</v>
      </c>
      <c r="J58" s="57">
        <v>0</v>
      </c>
      <c r="K58" s="66">
        <v>0</v>
      </c>
      <c r="L58" s="66">
        <v>0</v>
      </c>
      <c r="M58" s="66">
        <v>0</v>
      </c>
      <c r="N58" s="66">
        <v>2</v>
      </c>
      <c r="O58" s="66">
        <v>0</v>
      </c>
      <c r="P58" s="66">
        <v>1</v>
      </c>
      <c r="Q58" s="66">
        <v>2</v>
      </c>
      <c r="R58" s="53">
        <f t="shared" si="3"/>
        <v>10</v>
      </c>
      <c r="S58" s="53">
        <v>58</v>
      </c>
      <c r="T58" s="58">
        <v>17</v>
      </c>
      <c r="U58" s="54" t="s">
        <v>91</v>
      </c>
    </row>
    <row r="59" spans="1:21" ht="28.5" x14ac:dyDescent="0.2">
      <c r="A59" s="8">
        <v>44</v>
      </c>
      <c r="B59" s="55" t="s">
        <v>291</v>
      </c>
      <c r="C59" s="50" t="s">
        <v>11</v>
      </c>
      <c r="D59" s="50" t="s">
        <v>233</v>
      </c>
      <c r="E59" s="57">
        <v>6</v>
      </c>
      <c r="F59" s="57">
        <v>6</v>
      </c>
      <c r="G59" s="34" t="s">
        <v>272</v>
      </c>
      <c r="H59" s="57">
        <v>1</v>
      </c>
      <c r="I59" s="57">
        <v>3</v>
      </c>
      <c r="J59" s="57">
        <v>0</v>
      </c>
      <c r="K59" s="66">
        <v>0</v>
      </c>
      <c r="L59" s="66">
        <v>0</v>
      </c>
      <c r="M59" s="66">
        <v>4</v>
      </c>
      <c r="N59" s="66">
        <v>2</v>
      </c>
      <c r="O59" s="66">
        <v>0</v>
      </c>
      <c r="P59" s="66">
        <v>0</v>
      </c>
      <c r="Q59" s="66">
        <v>0</v>
      </c>
      <c r="R59" s="53">
        <f t="shared" si="3"/>
        <v>10</v>
      </c>
      <c r="S59" s="53">
        <v>58</v>
      </c>
      <c r="T59" s="58">
        <v>17</v>
      </c>
      <c r="U59" s="54" t="s">
        <v>91</v>
      </c>
    </row>
    <row r="60" spans="1:21" ht="28.5" x14ac:dyDescent="0.2">
      <c r="A60" s="8">
        <v>45</v>
      </c>
      <c r="B60" s="55" t="s">
        <v>276</v>
      </c>
      <c r="C60" s="50" t="s">
        <v>11</v>
      </c>
      <c r="D60" s="50" t="s">
        <v>233</v>
      </c>
      <c r="E60" s="57">
        <v>6</v>
      </c>
      <c r="F60" s="57">
        <v>6</v>
      </c>
      <c r="G60" s="34" t="s">
        <v>272</v>
      </c>
      <c r="H60" s="57">
        <v>1</v>
      </c>
      <c r="I60" s="57">
        <v>2</v>
      </c>
      <c r="J60" s="57">
        <v>0</v>
      </c>
      <c r="K60" s="66">
        <v>3</v>
      </c>
      <c r="L60" s="66">
        <v>0</v>
      </c>
      <c r="M60" s="66">
        <v>1</v>
      </c>
      <c r="N60" s="66">
        <v>2</v>
      </c>
      <c r="O60" s="66">
        <v>0</v>
      </c>
      <c r="P60" s="66">
        <v>0</v>
      </c>
      <c r="Q60" s="66">
        <v>0</v>
      </c>
      <c r="R60" s="53">
        <f t="shared" si="3"/>
        <v>9</v>
      </c>
      <c r="S60" s="53">
        <v>58</v>
      </c>
      <c r="T60" s="58">
        <v>16</v>
      </c>
      <c r="U60" s="54" t="s">
        <v>91</v>
      </c>
    </row>
  </sheetData>
  <sortState ref="B16:V60">
    <sortCondition descending="1" ref="R16:R60"/>
  </sortState>
  <mergeCells count="10">
    <mergeCell ref="A10:U10"/>
    <mergeCell ref="A11:U11"/>
    <mergeCell ref="A12:U12"/>
    <mergeCell ref="A13:U13"/>
    <mergeCell ref="A3:U3"/>
    <mergeCell ref="A5:U5"/>
    <mergeCell ref="A6:U6"/>
    <mergeCell ref="A7:U7"/>
    <mergeCell ref="A8:U8"/>
    <mergeCell ref="A9:P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5"/>
  <sheetViews>
    <sheetView topLeftCell="A46" zoomScale="86" zoomScaleNormal="86" workbookViewId="0">
      <selection activeCell="C47" sqref="C47:C60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6640625" customWidth="1"/>
    <col min="9" max="10" width="12.83203125" customWidth="1"/>
    <col min="11" max="11" width="13" customWidth="1"/>
    <col min="12" max="12" width="22.5" customWidth="1"/>
    <col min="13" max="13" width="22.1640625" customWidth="1"/>
    <col min="14" max="14" width="17.33203125" customWidth="1"/>
  </cols>
  <sheetData>
    <row r="3" spans="1:14" ht="15" x14ac:dyDescent="0.2">
      <c r="A3" s="84" t="s">
        <v>150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ht="15" x14ac:dyDescent="0.2">
      <c r="A4" s="1"/>
      <c r="B4" s="1"/>
      <c r="C4" s="1"/>
      <c r="D4" s="1"/>
      <c r="E4" s="1"/>
      <c r="F4" s="1"/>
      <c r="G4" s="1"/>
      <c r="H4" s="1"/>
      <c r="I4" s="1"/>
      <c r="J4" s="27"/>
      <c r="K4" s="1"/>
      <c r="L4" s="1"/>
      <c r="M4" s="1"/>
      <c r="N4" s="1"/>
    </row>
    <row r="5" spans="1:14" ht="15" x14ac:dyDescent="0.2">
      <c r="A5" s="85" t="s">
        <v>338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ht="15" x14ac:dyDescent="0.2">
      <c r="A6" s="85" t="s">
        <v>54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15" x14ac:dyDescent="0.25">
      <c r="A7" s="86" t="s">
        <v>62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4" ht="15" x14ac:dyDescent="0.2">
      <c r="A8" s="87" t="s">
        <v>63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1:14" ht="15" x14ac:dyDescent="0.2">
      <c r="A9" s="87" t="s">
        <v>339</v>
      </c>
      <c r="B9" s="87"/>
      <c r="C9" s="87"/>
      <c r="D9" s="87"/>
      <c r="E9" s="87"/>
      <c r="F9" s="87"/>
      <c r="G9" s="87"/>
      <c r="H9" s="87"/>
      <c r="I9" s="87"/>
      <c r="J9" s="28"/>
      <c r="K9" s="2"/>
      <c r="L9" s="2"/>
      <c r="M9" s="2"/>
      <c r="N9" s="2"/>
    </row>
    <row r="10" spans="1:14" ht="14.25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spans="1:14" ht="14.25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1:14" ht="14.25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1:14" ht="12.75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1:14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51.75" thickBot="1" x14ac:dyDescent="0.25">
      <c r="A15" s="14" t="s">
        <v>0</v>
      </c>
      <c r="B15" s="23" t="s">
        <v>1</v>
      </c>
      <c r="C15" s="23" t="s">
        <v>10</v>
      </c>
      <c r="D15" s="14" t="s">
        <v>2</v>
      </c>
      <c r="E15" s="24" t="s">
        <v>12</v>
      </c>
      <c r="F15" s="24" t="s">
        <v>13</v>
      </c>
      <c r="G15" s="14" t="s">
        <v>3</v>
      </c>
      <c r="H15" s="25" t="str">
        <f>'6 КЛАСС '!H15</f>
        <v>Задание 1</v>
      </c>
      <c r="I15" s="14" t="str">
        <f>'6 КЛАСС '!I15</f>
        <v>Задание 2</v>
      </c>
      <c r="J15" s="14" t="str">
        <f>'6 КЛАСС '!J15</f>
        <v>Задание 3</v>
      </c>
      <c r="K15" s="14" t="s">
        <v>4</v>
      </c>
      <c r="L15" s="14" t="s">
        <v>5</v>
      </c>
      <c r="M15" s="39" t="s">
        <v>6</v>
      </c>
      <c r="N15" s="14" t="s">
        <v>9</v>
      </c>
    </row>
    <row r="16" spans="1:14" ht="28.5" x14ac:dyDescent="0.2">
      <c r="A16" s="13">
        <v>1</v>
      </c>
      <c r="B16" s="6" t="s">
        <v>154</v>
      </c>
      <c r="C16" s="37" t="s">
        <v>11</v>
      </c>
      <c r="D16" s="37" t="s">
        <v>233</v>
      </c>
      <c r="E16" s="38">
        <v>7</v>
      </c>
      <c r="F16" s="38">
        <v>7</v>
      </c>
      <c r="G16" s="7" t="s">
        <v>58</v>
      </c>
      <c r="H16" s="8">
        <v>2</v>
      </c>
      <c r="I16" s="8">
        <v>3</v>
      </c>
      <c r="J16" s="8">
        <v>31</v>
      </c>
      <c r="K16" s="18">
        <f t="shared" ref="K16:K45" si="0">SUM(H16,I16,J16)</f>
        <v>36</v>
      </c>
      <c r="L16" s="18">
        <v>42</v>
      </c>
      <c r="M16" s="17">
        <f t="shared" ref="M16:M45" si="1">K16/L16*100</f>
        <v>85.714285714285708</v>
      </c>
      <c r="N16" s="22" t="s">
        <v>22</v>
      </c>
    </row>
    <row r="17" spans="1:14" ht="28.5" x14ac:dyDescent="0.2">
      <c r="A17" s="8">
        <v>2</v>
      </c>
      <c r="B17" s="6" t="s">
        <v>155</v>
      </c>
      <c r="C17" s="37" t="s">
        <v>11</v>
      </c>
      <c r="D17" s="37" t="s">
        <v>233</v>
      </c>
      <c r="E17" s="38">
        <v>7</v>
      </c>
      <c r="F17" s="38">
        <v>7</v>
      </c>
      <c r="G17" s="7" t="s">
        <v>58</v>
      </c>
      <c r="H17" s="8">
        <v>2</v>
      </c>
      <c r="I17" s="8">
        <v>3</v>
      </c>
      <c r="J17" s="8">
        <v>31</v>
      </c>
      <c r="K17" s="18">
        <f t="shared" si="0"/>
        <v>36</v>
      </c>
      <c r="L17" s="18">
        <v>42</v>
      </c>
      <c r="M17" s="17">
        <f t="shared" si="1"/>
        <v>85.714285714285708</v>
      </c>
      <c r="N17" s="22" t="s">
        <v>22</v>
      </c>
    </row>
    <row r="18" spans="1:14" ht="28.5" x14ac:dyDescent="0.2">
      <c r="A18" s="8">
        <v>3</v>
      </c>
      <c r="B18" s="6" t="s">
        <v>151</v>
      </c>
      <c r="C18" s="37" t="s">
        <v>11</v>
      </c>
      <c r="D18" s="37" t="s">
        <v>233</v>
      </c>
      <c r="E18" s="38">
        <v>7</v>
      </c>
      <c r="F18" s="38">
        <v>7</v>
      </c>
      <c r="G18" s="7" t="s">
        <v>59</v>
      </c>
      <c r="H18" s="8">
        <v>2</v>
      </c>
      <c r="I18" s="8">
        <v>2</v>
      </c>
      <c r="J18" s="8">
        <v>30</v>
      </c>
      <c r="K18" s="18">
        <f t="shared" si="0"/>
        <v>34</v>
      </c>
      <c r="L18" s="18">
        <v>42</v>
      </c>
      <c r="M18" s="17">
        <f t="shared" si="1"/>
        <v>80.952380952380949</v>
      </c>
      <c r="N18" s="19" t="s">
        <v>25</v>
      </c>
    </row>
    <row r="19" spans="1:14" ht="28.5" x14ac:dyDescent="0.2">
      <c r="A19" s="8">
        <v>4</v>
      </c>
      <c r="B19" s="33" t="s">
        <v>152</v>
      </c>
      <c r="C19" s="37" t="s">
        <v>11</v>
      </c>
      <c r="D19" s="37" t="s">
        <v>233</v>
      </c>
      <c r="E19" s="38">
        <v>7</v>
      </c>
      <c r="F19" s="38">
        <v>7</v>
      </c>
      <c r="G19" s="7" t="s">
        <v>59</v>
      </c>
      <c r="H19" s="13">
        <v>2</v>
      </c>
      <c r="I19" s="13">
        <v>1</v>
      </c>
      <c r="J19" s="13">
        <v>30</v>
      </c>
      <c r="K19" s="18">
        <f t="shared" si="0"/>
        <v>33</v>
      </c>
      <c r="L19" s="21">
        <v>42</v>
      </c>
      <c r="M19" s="17">
        <f t="shared" si="1"/>
        <v>78.571428571428569</v>
      </c>
      <c r="N19" s="19" t="s">
        <v>25</v>
      </c>
    </row>
    <row r="20" spans="1:14" ht="30" customHeight="1" x14ac:dyDescent="0.2">
      <c r="A20" s="8">
        <v>5</v>
      </c>
      <c r="B20" s="33" t="s">
        <v>212</v>
      </c>
      <c r="C20" s="37" t="s">
        <v>11</v>
      </c>
      <c r="D20" s="37" t="s">
        <v>233</v>
      </c>
      <c r="E20" s="38">
        <v>7</v>
      </c>
      <c r="F20" s="38">
        <v>7</v>
      </c>
      <c r="G20" s="7" t="s">
        <v>209</v>
      </c>
      <c r="H20" s="8">
        <v>2</v>
      </c>
      <c r="I20" s="8">
        <v>3</v>
      </c>
      <c r="J20" s="8">
        <v>28</v>
      </c>
      <c r="K20" s="18">
        <f t="shared" si="0"/>
        <v>33</v>
      </c>
      <c r="L20" s="21">
        <v>42</v>
      </c>
      <c r="M20" s="17">
        <f t="shared" si="1"/>
        <v>78.571428571428569</v>
      </c>
      <c r="N20" s="19" t="s">
        <v>25</v>
      </c>
    </row>
    <row r="21" spans="1:14" ht="34.5" customHeight="1" x14ac:dyDescent="0.2">
      <c r="A21" s="8">
        <v>6</v>
      </c>
      <c r="B21" s="33" t="s">
        <v>216</v>
      </c>
      <c r="C21" s="37" t="s">
        <v>11</v>
      </c>
      <c r="D21" s="37" t="s">
        <v>233</v>
      </c>
      <c r="E21" s="38">
        <v>7</v>
      </c>
      <c r="F21" s="38">
        <v>7</v>
      </c>
      <c r="G21" s="7" t="s">
        <v>209</v>
      </c>
      <c r="H21" s="8">
        <v>2</v>
      </c>
      <c r="I21" s="8">
        <v>3</v>
      </c>
      <c r="J21" s="8">
        <v>28</v>
      </c>
      <c r="K21" s="18">
        <f t="shared" si="0"/>
        <v>33</v>
      </c>
      <c r="L21" s="21">
        <v>42</v>
      </c>
      <c r="M21" s="17">
        <f t="shared" si="1"/>
        <v>78.571428571428569</v>
      </c>
      <c r="N21" s="19" t="s">
        <v>25</v>
      </c>
    </row>
    <row r="22" spans="1:14" ht="41.25" customHeight="1" x14ac:dyDescent="0.2">
      <c r="A22" s="8">
        <v>7</v>
      </c>
      <c r="B22" s="33" t="s">
        <v>217</v>
      </c>
      <c r="C22" s="37" t="s">
        <v>11</v>
      </c>
      <c r="D22" s="37" t="s">
        <v>233</v>
      </c>
      <c r="E22" s="38">
        <v>7</v>
      </c>
      <c r="F22" s="38">
        <v>7</v>
      </c>
      <c r="G22" s="7" t="s">
        <v>209</v>
      </c>
      <c r="H22" s="8">
        <v>2</v>
      </c>
      <c r="I22" s="8">
        <v>3</v>
      </c>
      <c r="J22" s="8">
        <v>28</v>
      </c>
      <c r="K22" s="18">
        <f t="shared" si="0"/>
        <v>33</v>
      </c>
      <c r="L22" s="21">
        <v>42</v>
      </c>
      <c r="M22" s="17">
        <f t="shared" si="1"/>
        <v>78.571428571428569</v>
      </c>
      <c r="N22" s="19" t="s">
        <v>25</v>
      </c>
    </row>
    <row r="23" spans="1:14" ht="43.5" customHeight="1" x14ac:dyDescent="0.2">
      <c r="A23" s="8">
        <v>8</v>
      </c>
      <c r="B23" s="6" t="s">
        <v>223</v>
      </c>
      <c r="C23" s="37" t="s">
        <v>11</v>
      </c>
      <c r="D23" s="37" t="s">
        <v>233</v>
      </c>
      <c r="E23" s="38">
        <v>7</v>
      </c>
      <c r="F23" s="38">
        <v>7</v>
      </c>
      <c r="G23" s="7" t="s">
        <v>209</v>
      </c>
      <c r="H23" s="8">
        <v>2</v>
      </c>
      <c r="I23" s="8">
        <v>3</v>
      </c>
      <c r="J23" s="8">
        <v>27</v>
      </c>
      <c r="K23" s="18">
        <f t="shared" si="0"/>
        <v>32</v>
      </c>
      <c r="L23" s="18">
        <v>42</v>
      </c>
      <c r="M23" s="17">
        <f t="shared" si="1"/>
        <v>76.19047619047619</v>
      </c>
      <c r="N23" s="19" t="s">
        <v>25</v>
      </c>
    </row>
    <row r="24" spans="1:14" ht="28.5" x14ac:dyDescent="0.2">
      <c r="A24" s="8">
        <v>9</v>
      </c>
      <c r="B24" s="6" t="s">
        <v>157</v>
      </c>
      <c r="C24" s="37" t="s">
        <v>11</v>
      </c>
      <c r="D24" s="37" t="s">
        <v>233</v>
      </c>
      <c r="E24" s="38">
        <v>7</v>
      </c>
      <c r="F24" s="38">
        <v>7</v>
      </c>
      <c r="G24" s="7" t="s">
        <v>58</v>
      </c>
      <c r="H24" s="8">
        <v>2</v>
      </c>
      <c r="I24" s="8">
        <v>3</v>
      </c>
      <c r="J24" s="8">
        <v>26</v>
      </c>
      <c r="K24" s="18">
        <f t="shared" si="0"/>
        <v>31</v>
      </c>
      <c r="L24" s="21">
        <v>42</v>
      </c>
      <c r="M24" s="17">
        <f t="shared" si="1"/>
        <v>73.80952380952381</v>
      </c>
      <c r="N24" s="19" t="s">
        <v>25</v>
      </c>
    </row>
    <row r="25" spans="1:14" ht="44.25" customHeight="1" x14ac:dyDescent="0.2">
      <c r="A25" s="8">
        <v>10</v>
      </c>
      <c r="B25" s="33" t="s">
        <v>213</v>
      </c>
      <c r="C25" s="37" t="s">
        <v>11</v>
      </c>
      <c r="D25" s="37" t="s">
        <v>233</v>
      </c>
      <c r="E25" s="38">
        <v>7</v>
      </c>
      <c r="F25" s="38">
        <v>7</v>
      </c>
      <c r="G25" s="7" t="s">
        <v>209</v>
      </c>
      <c r="H25" s="8">
        <v>2</v>
      </c>
      <c r="I25" s="8">
        <v>1</v>
      </c>
      <c r="J25" s="8">
        <v>25</v>
      </c>
      <c r="K25" s="18">
        <f t="shared" si="0"/>
        <v>28</v>
      </c>
      <c r="L25" s="21">
        <v>42</v>
      </c>
      <c r="M25" s="17">
        <f t="shared" si="1"/>
        <v>66.666666666666657</v>
      </c>
      <c r="N25" s="19" t="s">
        <v>25</v>
      </c>
    </row>
    <row r="26" spans="1:14" ht="38.25" customHeight="1" x14ac:dyDescent="0.2">
      <c r="A26" s="8">
        <v>11</v>
      </c>
      <c r="B26" s="6" t="s">
        <v>226</v>
      </c>
      <c r="C26" s="37" t="s">
        <v>11</v>
      </c>
      <c r="D26" s="37" t="s">
        <v>233</v>
      </c>
      <c r="E26" s="38">
        <v>7</v>
      </c>
      <c r="F26" s="38">
        <v>7</v>
      </c>
      <c r="G26" s="7" t="s">
        <v>209</v>
      </c>
      <c r="H26" s="8">
        <v>2</v>
      </c>
      <c r="I26" s="8">
        <v>3</v>
      </c>
      <c r="J26" s="8">
        <v>20</v>
      </c>
      <c r="K26" s="18">
        <f t="shared" si="0"/>
        <v>25</v>
      </c>
      <c r="L26" s="18">
        <v>42</v>
      </c>
      <c r="M26" s="17">
        <f t="shared" si="1"/>
        <v>59.523809523809526</v>
      </c>
      <c r="N26" s="19" t="s">
        <v>91</v>
      </c>
    </row>
    <row r="27" spans="1:14" ht="36" customHeight="1" x14ac:dyDescent="0.2">
      <c r="A27" s="8">
        <v>12</v>
      </c>
      <c r="B27" s="6" t="s">
        <v>211</v>
      </c>
      <c r="C27" s="37" t="s">
        <v>11</v>
      </c>
      <c r="D27" s="37" t="s">
        <v>233</v>
      </c>
      <c r="E27" s="38">
        <v>7</v>
      </c>
      <c r="F27" s="38">
        <v>7</v>
      </c>
      <c r="G27" s="7" t="s">
        <v>209</v>
      </c>
      <c r="H27" s="8">
        <v>2</v>
      </c>
      <c r="I27" s="8">
        <v>2</v>
      </c>
      <c r="J27" s="8">
        <v>20</v>
      </c>
      <c r="K27" s="18">
        <f t="shared" si="0"/>
        <v>24</v>
      </c>
      <c r="L27" s="21">
        <v>42</v>
      </c>
      <c r="M27" s="17">
        <f t="shared" si="1"/>
        <v>57.142857142857139</v>
      </c>
      <c r="N27" s="19" t="s">
        <v>91</v>
      </c>
    </row>
    <row r="28" spans="1:14" ht="28.5" x14ac:dyDescent="0.2">
      <c r="A28" s="8">
        <v>13</v>
      </c>
      <c r="B28" s="33" t="s">
        <v>153</v>
      </c>
      <c r="C28" s="37" t="s">
        <v>11</v>
      </c>
      <c r="D28" s="37" t="s">
        <v>233</v>
      </c>
      <c r="E28" s="38">
        <v>7</v>
      </c>
      <c r="F28" s="38">
        <v>7</v>
      </c>
      <c r="G28" s="7" t="s">
        <v>59</v>
      </c>
      <c r="H28" s="8">
        <v>2</v>
      </c>
      <c r="I28" s="8">
        <v>1</v>
      </c>
      <c r="J28" s="8">
        <v>20</v>
      </c>
      <c r="K28" s="18">
        <f t="shared" si="0"/>
        <v>23</v>
      </c>
      <c r="L28" s="21">
        <v>42</v>
      </c>
      <c r="M28" s="17">
        <f t="shared" si="1"/>
        <v>54.761904761904766</v>
      </c>
      <c r="N28" s="19" t="s">
        <v>91</v>
      </c>
    </row>
    <row r="29" spans="1:14" ht="28.5" x14ac:dyDescent="0.2">
      <c r="A29" s="8">
        <v>14</v>
      </c>
      <c r="B29" s="6" t="s">
        <v>156</v>
      </c>
      <c r="C29" s="37" t="s">
        <v>11</v>
      </c>
      <c r="D29" s="37" t="s">
        <v>233</v>
      </c>
      <c r="E29" s="38">
        <v>7</v>
      </c>
      <c r="F29" s="38">
        <v>7</v>
      </c>
      <c r="G29" s="7" t="s">
        <v>58</v>
      </c>
      <c r="H29" s="8">
        <v>2</v>
      </c>
      <c r="I29" s="8">
        <v>3</v>
      </c>
      <c r="J29" s="8">
        <v>16</v>
      </c>
      <c r="K29" s="18">
        <f t="shared" si="0"/>
        <v>21</v>
      </c>
      <c r="L29" s="18">
        <v>42</v>
      </c>
      <c r="M29" s="17">
        <f t="shared" si="1"/>
        <v>50</v>
      </c>
      <c r="N29" s="19" t="s">
        <v>91</v>
      </c>
    </row>
    <row r="30" spans="1:14" ht="51" x14ac:dyDescent="0.2">
      <c r="A30" s="8">
        <v>15</v>
      </c>
      <c r="B30" s="6" t="s">
        <v>210</v>
      </c>
      <c r="C30" s="47" t="s">
        <v>11</v>
      </c>
      <c r="D30" s="37" t="s">
        <v>233</v>
      </c>
      <c r="E30" s="48">
        <v>7</v>
      </c>
      <c r="F30" s="48">
        <v>7</v>
      </c>
      <c r="G30" s="7" t="s">
        <v>209</v>
      </c>
      <c r="H30" s="8">
        <v>2</v>
      </c>
      <c r="I30" s="8">
        <v>3</v>
      </c>
      <c r="J30" s="8">
        <v>15</v>
      </c>
      <c r="K30" s="18">
        <f t="shared" si="0"/>
        <v>20</v>
      </c>
      <c r="L30" s="18">
        <v>42</v>
      </c>
      <c r="M30" s="17">
        <f t="shared" si="1"/>
        <v>47.619047619047613</v>
      </c>
      <c r="N30" s="19" t="s">
        <v>91</v>
      </c>
    </row>
    <row r="31" spans="1:14" ht="51" x14ac:dyDescent="0.2">
      <c r="A31" s="8">
        <v>16</v>
      </c>
      <c r="B31" s="6" t="s">
        <v>214</v>
      </c>
      <c r="C31" s="37" t="s">
        <v>11</v>
      </c>
      <c r="D31" s="37" t="s">
        <v>233</v>
      </c>
      <c r="E31" s="48">
        <v>7</v>
      </c>
      <c r="F31" s="48">
        <v>7</v>
      </c>
      <c r="G31" s="7" t="s">
        <v>209</v>
      </c>
      <c r="H31" s="8">
        <v>2</v>
      </c>
      <c r="I31" s="8">
        <v>3</v>
      </c>
      <c r="J31" s="8">
        <v>15</v>
      </c>
      <c r="K31" s="18">
        <f t="shared" si="0"/>
        <v>20</v>
      </c>
      <c r="L31" s="21">
        <v>42</v>
      </c>
      <c r="M31" s="17">
        <f t="shared" si="1"/>
        <v>47.619047619047613</v>
      </c>
      <c r="N31" s="19" t="s">
        <v>91</v>
      </c>
    </row>
    <row r="32" spans="1:14" ht="51" x14ac:dyDescent="0.2">
      <c r="A32" s="8">
        <v>17</v>
      </c>
      <c r="B32" s="6" t="s">
        <v>215</v>
      </c>
      <c r="C32" s="47" t="s">
        <v>11</v>
      </c>
      <c r="D32" s="37" t="s">
        <v>233</v>
      </c>
      <c r="E32" s="48">
        <v>7</v>
      </c>
      <c r="F32" s="48">
        <v>7</v>
      </c>
      <c r="G32" s="7" t="s">
        <v>209</v>
      </c>
      <c r="H32" s="8">
        <v>2</v>
      </c>
      <c r="I32" s="8">
        <v>3</v>
      </c>
      <c r="J32" s="8">
        <v>15</v>
      </c>
      <c r="K32" s="18">
        <f t="shared" si="0"/>
        <v>20</v>
      </c>
      <c r="L32" s="21">
        <v>42</v>
      </c>
      <c r="M32" s="17">
        <f t="shared" si="1"/>
        <v>47.619047619047613</v>
      </c>
      <c r="N32" s="19" t="s">
        <v>91</v>
      </c>
    </row>
    <row r="33" spans="1:14" ht="51" x14ac:dyDescent="0.2">
      <c r="A33" s="8">
        <v>18</v>
      </c>
      <c r="B33" s="33" t="s">
        <v>218</v>
      </c>
      <c r="C33" s="37" t="s">
        <v>11</v>
      </c>
      <c r="D33" s="37" t="s">
        <v>233</v>
      </c>
      <c r="E33" s="48">
        <v>7</v>
      </c>
      <c r="F33" s="48">
        <v>7</v>
      </c>
      <c r="G33" s="7" t="s">
        <v>209</v>
      </c>
      <c r="H33" s="8">
        <v>2</v>
      </c>
      <c r="I33" s="8">
        <v>3</v>
      </c>
      <c r="J33" s="8">
        <v>15</v>
      </c>
      <c r="K33" s="18">
        <f t="shared" si="0"/>
        <v>20</v>
      </c>
      <c r="L33" s="18">
        <v>42</v>
      </c>
      <c r="M33" s="17">
        <f t="shared" si="1"/>
        <v>47.619047619047613</v>
      </c>
      <c r="N33" s="19" t="s">
        <v>91</v>
      </c>
    </row>
    <row r="34" spans="1:14" ht="51" x14ac:dyDescent="0.2">
      <c r="A34" s="8">
        <v>19</v>
      </c>
      <c r="B34" s="6" t="s">
        <v>219</v>
      </c>
      <c r="C34" s="47" t="s">
        <v>11</v>
      </c>
      <c r="D34" s="37" t="s">
        <v>233</v>
      </c>
      <c r="E34" s="48">
        <v>7</v>
      </c>
      <c r="F34" s="48">
        <v>7</v>
      </c>
      <c r="G34" s="7" t="s">
        <v>209</v>
      </c>
      <c r="H34" s="8">
        <v>0</v>
      </c>
      <c r="I34" s="8">
        <v>2</v>
      </c>
      <c r="J34" s="8">
        <v>18</v>
      </c>
      <c r="K34" s="18">
        <f t="shared" si="0"/>
        <v>20</v>
      </c>
      <c r="L34" s="18">
        <v>42</v>
      </c>
      <c r="M34" s="17">
        <f t="shared" si="1"/>
        <v>47.619047619047613</v>
      </c>
      <c r="N34" s="19" t="s">
        <v>91</v>
      </c>
    </row>
    <row r="35" spans="1:14" ht="51" x14ac:dyDescent="0.2">
      <c r="A35" s="8">
        <v>20</v>
      </c>
      <c r="B35" s="6" t="s">
        <v>231</v>
      </c>
      <c r="C35" s="37" t="s">
        <v>11</v>
      </c>
      <c r="D35" s="37" t="s">
        <v>233</v>
      </c>
      <c r="E35" s="48">
        <v>7</v>
      </c>
      <c r="F35" s="48">
        <v>7</v>
      </c>
      <c r="G35" s="7" t="s">
        <v>209</v>
      </c>
      <c r="H35" s="8">
        <v>2</v>
      </c>
      <c r="I35" s="8">
        <v>3</v>
      </c>
      <c r="J35" s="8">
        <v>15</v>
      </c>
      <c r="K35" s="18">
        <f t="shared" si="0"/>
        <v>20</v>
      </c>
      <c r="L35" s="21">
        <v>42</v>
      </c>
      <c r="M35" s="17">
        <f t="shared" si="1"/>
        <v>47.619047619047613</v>
      </c>
      <c r="N35" s="19" t="s">
        <v>91</v>
      </c>
    </row>
    <row r="36" spans="1:14" ht="51" x14ac:dyDescent="0.2">
      <c r="A36" s="8">
        <v>21</v>
      </c>
      <c r="B36" s="6" t="s">
        <v>230</v>
      </c>
      <c r="C36" s="47" t="s">
        <v>11</v>
      </c>
      <c r="D36" s="37" t="s">
        <v>233</v>
      </c>
      <c r="E36" s="48">
        <v>7</v>
      </c>
      <c r="F36" s="48">
        <v>7</v>
      </c>
      <c r="G36" s="7" t="s">
        <v>209</v>
      </c>
      <c r="H36" s="8">
        <v>2</v>
      </c>
      <c r="I36" s="8">
        <v>2</v>
      </c>
      <c r="J36" s="8">
        <v>15</v>
      </c>
      <c r="K36" s="18">
        <f t="shared" si="0"/>
        <v>19</v>
      </c>
      <c r="L36" s="21">
        <v>42</v>
      </c>
      <c r="M36" s="17">
        <f t="shared" si="1"/>
        <v>45.238095238095241</v>
      </c>
      <c r="N36" s="19" t="s">
        <v>91</v>
      </c>
    </row>
    <row r="37" spans="1:14" ht="51" x14ac:dyDescent="0.2">
      <c r="A37" s="8">
        <v>22</v>
      </c>
      <c r="B37" s="6" t="s">
        <v>228</v>
      </c>
      <c r="C37" s="37" t="s">
        <v>11</v>
      </c>
      <c r="D37" s="37" t="s">
        <v>233</v>
      </c>
      <c r="E37" s="48">
        <v>7</v>
      </c>
      <c r="F37" s="48">
        <v>7</v>
      </c>
      <c r="G37" s="7" t="s">
        <v>209</v>
      </c>
      <c r="H37" s="8">
        <v>0</v>
      </c>
      <c r="I37" s="8">
        <v>2</v>
      </c>
      <c r="J37" s="8">
        <v>15</v>
      </c>
      <c r="K37" s="18">
        <f t="shared" si="0"/>
        <v>17</v>
      </c>
      <c r="L37" s="21">
        <v>42</v>
      </c>
      <c r="M37" s="17">
        <f t="shared" si="1"/>
        <v>40.476190476190474</v>
      </c>
      <c r="N37" s="19" t="s">
        <v>91</v>
      </c>
    </row>
    <row r="38" spans="1:14" ht="51" x14ac:dyDescent="0.2">
      <c r="A38" s="8">
        <v>23</v>
      </c>
      <c r="B38" s="6" t="s">
        <v>220</v>
      </c>
      <c r="C38" s="47" t="s">
        <v>11</v>
      </c>
      <c r="D38" s="37" t="s">
        <v>233</v>
      </c>
      <c r="E38" s="48">
        <v>7</v>
      </c>
      <c r="F38" s="48">
        <v>7</v>
      </c>
      <c r="G38" s="7" t="s">
        <v>209</v>
      </c>
      <c r="H38" s="8">
        <v>2</v>
      </c>
      <c r="I38" s="8">
        <v>3</v>
      </c>
      <c r="J38" s="8">
        <v>10</v>
      </c>
      <c r="K38" s="18">
        <f t="shared" si="0"/>
        <v>15</v>
      </c>
      <c r="L38" s="18">
        <v>42</v>
      </c>
      <c r="M38" s="17">
        <f t="shared" si="1"/>
        <v>35.714285714285715</v>
      </c>
      <c r="N38" s="19" t="s">
        <v>91</v>
      </c>
    </row>
    <row r="39" spans="1:14" ht="51" x14ac:dyDescent="0.2">
      <c r="A39" s="8">
        <v>24</v>
      </c>
      <c r="B39" s="6" t="s">
        <v>221</v>
      </c>
      <c r="C39" s="37" t="s">
        <v>11</v>
      </c>
      <c r="D39" s="37" t="s">
        <v>233</v>
      </c>
      <c r="E39" s="48">
        <v>7</v>
      </c>
      <c r="F39" s="48">
        <v>7</v>
      </c>
      <c r="G39" s="7" t="s">
        <v>209</v>
      </c>
      <c r="H39" s="8">
        <v>2</v>
      </c>
      <c r="I39" s="8">
        <v>3</v>
      </c>
      <c r="J39" s="8">
        <v>10</v>
      </c>
      <c r="K39" s="18">
        <f t="shared" si="0"/>
        <v>15</v>
      </c>
      <c r="L39" s="21">
        <v>42</v>
      </c>
      <c r="M39" s="17">
        <f t="shared" si="1"/>
        <v>35.714285714285715</v>
      </c>
      <c r="N39" s="19" t="s">
        <v>91</v>
      </c>
    </row>
    <row r="40" spans="1:14" ht="51" x14ac:dyDescent="0.2">
      <c r="A40" s="8">
        <v>25</v>
      </c>
      <c r="B40" s="6" t="s">
        <v>227</v>
      </c>
      <c r="C40" s="47" t="s">
        <v>11</v>
      </c>
      <c r="D40" s="37" t="s">
        <v>233</v>
      </c>
      <c r="E40" s="48">
        <v>7</v>
      </c>
      <c r="F40" s="48">
        <v>7</v>
      </c>
      <c r="G40" s="7" t="s">
        <v>209</v>
      </c>
      <c r="H40" s="8">
        <v>2</v>
      </c>
      <c r="I40" s="8">
        <v>3</v>
      </c>
      <c r="J40" s="8">
        <v>10</v>
      </c>
      <c r="K40" s="18">
        <f t="shared" si="0"/>
        <v>15</v>
      </c>
      <c r="L40" s="21">
        <v>42</v>
      </c>
      <c r="M40" s="17">
        <f t="shared" si="1"/>
        <v>35.714285714285715</v>
      </c>
      <c r="N40" s="19" t="s">
        <v>91</v>
      </c>
    </row>
    <row r="41" spans="1:14" ht="51" x14ac:dyDescent="0.2">
      <c r="A41" s="8">
        <v>26</v>
      </c>
      <c r="B41" s="6" t="s">
        <v>232</v>
      </c>
      <c r="C41" s="37" t="s">
        <v>11</v>
      </c>
      <c r="D41" s="37" t="s">
        <v>233</v>
      </c>
      <c r="E41" s="48">
        <v>7</v>
      </c>
      <c r="F41" s="48">
        <v>7</v>
      </c>
      <c r="G41" s="7" t="s">
        <v>209</v>
      </c>
      <c r="H41" s="8">
        <v>2</v>
      </c>
      <c r="I41" s="8">
        <v>3</v>
      </c>
      <c r="J41" s="8">
        <v>10</v>
      </c>
      <c r="K41" s="18">
        <f t="shared" si="0"/>
        <v>15</v>
      </c>
      <c r="L41" s="21">
        <v>42</v>
      </c>
      <c r="M41" s="17">
        <f t="shared" si="1"/>
        <v>35.714285714285715</v>
      </c>
      <c r="N41" s="19" t="s">
        <v>91</v>
      </c>
    </row>
    <row r="42" spans="1:14" ht="51" x14ac:dyDescent="0.2">
      <c r="A42" s="8">
        <v>27</v>
      </c>
      <c r="B42" s="6" t="s">
        <v>222</v>
      </c>
      <c r="C42" s="47" t="s">
        <v>11</v>
      </c>
      <c r="D42" s="37" t="s">
        <v>233</v>
      </c>
      <c r="E42" s="48">
        <v>7</v>
      </c>
      <c r="F42" s="48">
        <v>7</v>
      </c>
      <c r="G42" s="7" t="s">
        <v>209</v>
      </c>
      <c r="H42" s="8">
        <v>2</v>
      </c>
      <c r="I42" s="8">
        <v>2</v>
      </c>
      <c r="J42" s="8">
        <v>10</v>
      </c>
      <c r="K42" s="18">
        <f t="shared" si="0"/>
        <v>14</v>
      </c>
      <c r="L42" s="18">
        <v>42</v>
      </c>
      <c r="M42" s="17">
        <f t="shared" si="1"/>
        <v>33.333333333333329</v>
      </c>
      <c r="N42" s="19" t="s">
        <v>91</v>
      </c>
    </row>
    <row r="43" spans="1:14" ht="51" x14ac:dyDescent="0.2">
      <c r="A43" s="8">
        <v>28</v>
      </c>
      <c r="B43" s="6" t="s">
        <v>224</v>
      </c>
      <c r="C43" s="37" t="s">
        <v>11</v>
      </c>
      <c r="D43" s="37" t="s">
        <v>233</v>
      </c>
      <c r="E43" s="48">
        <v>7</v>
      </c>
      <c r="F43" s="48">
        <v>7</v>
      </c>
      <c r="G43" s="7" t="s">
        <v>209</v>
      </c>
      <c r="H43" s="8">
        <v>2</v>
      </c>
      <c r="I43" s="8">
        <v>1</v>
      </c>
      <c r="J43" s="8">
        <v>10</v>
      </c>
      <c r="K43" s="18">
        <f t="shared" si="0"/>
        <v>13</v>
      </c>
      <c r="L43" s="21">
        <v>42</v>
      </c>
      <c r="M43" s="17">
        <f t="shared" si="1"/>
        <v>30.952380952380953</v>
      </c>
      <c r="N43" s="19" t="s">
        <v>91</v>
      </c>
    </row>
    <row r="44" spans="1:14" ht="51" x14ac:dyDescent="0.2">
      <c r="A44" s="8">
        <v>29</v>
      </c>
      <c r="B44" s="6" t="s">
        <v>225</v>
      </c>
      <c r="C44" s="47" t="s">
        <v>11</v>
      </c>
      <c r="D44" s="37" t="s">
        <v>233</v>
      </c>
      <c r="E44" s="48">
        <v>7</v>
      </c>
      <c r="F44" s="48">
        <v>7</v>
      </c>
      <c r="G44" s="7" t="s">
        <v>209</v>
      </c>
      <c r="H44" s="8">
        <v>2</v>
      </c>
      <c r="I44" s="8">
        <v>1</v>
      </c>
      <c r="J44" s="8">
        <v>10</v>
      </c>
      <c r="K44" s="18">
        <f t="shared" si="0"/>
        <v>13</v>
      </c>
      <c r="L44" s="21">
        <v>42</v>
      </c>
      <c r="M44" s="17">
        <f t="shared" si="1"/>
        <v>30.952380952380953</v>
      </c>
      <c r="N44" s="19" t="s">
        <v>91</v>
      </c>
    </row>
    <row r="45" spans="1:14" ht="51" x14ac:dyDescent="0.2">
      <c r="A45" s="8">
        <v>30</v>
      </c>
      <c r="B45" s="6" t="s">
        <v>229</v>
      </c>
      <c r="C45" s="37" t="s">
        <v>11</v>
      </c>
      <c r="D45" s="37" t="s">
        <v>233</v>
      </c>
      <c r="E45" s="48">
        <v>7</v>
      </c>
      <c r="F45" s="48">
        <v>7</v>
      </c>
      <c r="G45" s="7" t="s">
        <v>209</v>
      </c>
      <c r="H45" s="8">
        <v>0</v>
      </c>
      <c r="I45" s="8">
        <v>2</v>
      </c>
      <c r="J45" s="8">
        <v>10</v>
      </c>
      <c r="K45" s="18">
        <f t="shared" si="0"/>
        <v>12</v>
      </c>
      <c r="L45" s="21">
        <v>42</v>
      </c>
      <c r="M45" s="17">
        <f t="shared" si="1"/>
        <v>28.571428571428569</v>
      </c>
      <c r="N45" s="19" t="s">
        <v>91</v>
      </c>
    </row>
    <row r="46" spans="1:14" ht="28.5" x14ac:dyDescent="0.2">
      <c r="A46" s="8">
        <v>31</v>
      </c>
      <c r="B46" s="59" t="s">
        <v>244</v>
      </c>
      <c r="C46" s="50" t="s">
        <v>11</v>
      </c>
      <c r="D46" s="50" t="s">
        <v>233</v>
      </c>
      <c r="E46" s="52">
        <v>7</v>
      </c>
      <c r="F46" s="52">
        <v>7</v>
      </c>
      <c r="G46" s="61" t="s">
        <v>238</v>
      </c>
      <c r="H46" s="52">
        <v>0</v>
      </c>
      <c r="I46" s="52">
        <v>2</v>
      </c>
      <c r="J46" s="52">
        <v>8</v>
      </c>
      <c r="K46" s="53">
        <f t="shared" ref="K46:K65" si="2">SUM(H46:J46)</f>
        <v>10</v>
      </c>
      <c r="L46" s="53">
        <v>42</v>
      </c>
      <c r="M46" s="53">
        <v>24</v>
      </c>
      <c r="N46" s="54" t="s">
        <v>91</v>
      </c>
    </row>
    <row r="47" spans="1:14" ht="28.5" x14ac:dyDescent="0.2">
      <c r="A47" s="8">
        <v>32</v>
      </c>
      <c r="B47" s="55" t="s">
        <v>253</v>
      </c>
      <c r="C47" s="50" t="s">
        <v>11</v>
      </c>
      <c r="D47" s="50" t="s">
        <v>233</v>
      </c>
      <c r="E47" s="57">
        <v>7</v>
      </c>
      <c r="F47" s="57">
        <v>7</v>
      </c>
      <c r="G47" s="56" t="s">
        <v>236</v>
      </c>
      <c r="H47" s="57">
        <v>2</v>
      </c>
      <c r="I47" s="57">
        <v>3</v>
      </c>
      <c r="J47" s="57">
        <v>0</v>
      </c>
      <c r="K47" s="53">
        <f t="shared" si="2"/>
        <v>5</v>
      </c>
      <c r="L47" s="53">
        <v>42</v>
      </c>
      <c r="M47" s="58">
        <v>12</v>
      </c>
      <c r="N47" s="54" t="s">
        <v>91</v>
      </c>
    </row>
    <row r="48" spans="1:14" ht="28.5" x14ac:dyDescent="0.2">
      <c r="A48" s="8">
        <v>33</v>
      </c>
      <c r="B48" s="55" t="s">
        <v>237</v>
      </c>
      <c r="C48" s="50" t="s">
        <v>11</v>
      </c>
      <c r="D48" s="50" t="s">
        <v>233</v>
      </c>
      <c r="E48" s="57">
        <v>7</v>
      </c>
      <c r="F48" s="57">
        <v>7</v>
      </c>
      <c r="G48" s="56" t="s">
        <v>238</v>
      </c>
      <c r="H48" s="57">
        <v>2</v>
      </c>
      <c r="I48" s="57">
        <v>0</v>
      </c>
      <c r="J48" s="57">
        <v>2</v>
      </c>
      <c r="K48" s="53">
        <f t="shared" si="2"/>
        <v>4</v>
      </c>
      <c r="L48" s="53">
        <v>42</v>
      </c>
      <c r="M48" s="58">
        <v>10</v>
      </c>
      <c r="N48" s="54" t="s">
        <v>91</v>
      </c>
    </row>
    <row r="49" spans="1:14" ht="28.5" x14ac:dyDescent="0.2">
      <c r="A49" s="8">
        <v>34</v>
      </c>
      <c r="B49" s="55" t="s">
        <v>245</v>
      </c>
      <c r="C49" s="50" t="s">
        <v>11</v>
      </c>
      <c r="D49" s="50" t="s">
        <v>233</v>
      </c>
      <c r="E49" s="57">
        <v>7</v>
      </c>
      <c r="F49" s="57">
        <v>7</v>
      </c>
      <c r="G49" s="56" t="s">
        <v>238</v>
      </c>
      <c r="H49" s="57">
        <v>2</v>
      </c>
      <c r="I49" s="57">
        <v>1</v>
      </c>
      <c r="J49" s="57">
        <v>0</v>
      </c>
      <c r="K49" s="53">
        <f t="shared" si="2"/>
        <v>3</v>
      </c>
      <c r="L49" s="53">
        <v>42</v>
      </c>
      <c r="M49" s="58">
        <v>7</v>
      </c>
      <c r="N49" s="54" t="s">
        <v>91</v>
      </c>
    </row>
    <row r="50" spans="1:14" ht="28.5" x14ac:dyDescent="0.2">
      <c r="A50" s="8">
        <v>35</v>
      </c>
      <c r="B50" s="55" t="s">
        <v>248</v>
      </c>
      <c r="C50" s="50" t="s">
        <v>11</v>
      </c>
      <c r="D50" s="50" t="s">
        <v>233</v>
      </c>
      <c r="E50" s="57">
        <v>7</v>
      </c>
      <c r="F50" s="57">
        <v>7</v>
      </c>
      <c r="G50" s="56" t="s">
        <v>238</v>
      </c>
      <c r="H50" s="57">
        <v>0</v>
      </c>
      <c r="I50" s="57">
        <v>3</v>
      </c>
      <c r="J50" s="57">
        <v>0</v>
      </c>
      <c r="K50" s="53">
        <f t="shared" si="2"/>
        <v>3</v>
      </c>
      <c r="L50" s="53">
        <v>42</v>
      </c>
      <c r="M50" s="58">
        <v>7</v>
      </c>
      <c r="N50" s="54" t="s">
        <v>91</v>
      </c>
    </row>
    <row r="51" spans="1:14" ht="28.5" x14ac:dyDescent="0.2">
      <c r="A51" s="8">
        <v>36</v>
      </c>
      <c r="B51" s="55" t="s">
        <v>252</v>
      </c>
      <c r="C51" s="50" t="s">
        <v>11</v>
      </c>
      <c r="D51" s="50" t="s">
        <v>233</v>
      </c>
      <c r="E51" s="57">
        <v>7</v>
      </c>
      <c r="F51" s="57">
        <v>7</v>
      </c>
      <c r="G51" s="56" t="s">
        <v>251</v>
      </c>
      <c r="H51" s="57">
        <v>2</v>
      </c>
      <c r="I51" s="57">
        <v>1</v>
      </c>
      <c r="J51" s="57">
        <v>0</v>
      </c>
      <c r="K51" s="53">
        <f t="shared" si="2"/>
        <v>3</v>
      </c>
      <c r="L51" s="53">
        <v>42</v>
      </c>
      <c r="M51" s="58">
        <v>7</v>
      </c>
      <c r="N51" s="54" t="s">
        <v>91</v>
      </c>
    </row>
    <row r="52" spans="1:14" ht="28.5" x14ac:dyDescent="0.2">
      <c r="A52" s="8">
        <v>37</v>
      </c>
      <c r="B52" s="55" t="s">
        <v>256</v>
      </c>
      <c r="C52" s="50" t="s">
        <v>11</v>
      </c>
      <c r="D52" s="50" t="s">
        <v>233</v>
      </c>
      <c r="E52" s="57">
        <v>7</v>
      </c>
      <c r="F52" s="57">
        <v>7</v>
      </c>
      <c r="G52" s="56" t="s">
        <v>251</v>
      </c>
      <c r="H52" s="57">
        <v>0</v>
      </c>
      <c r="I52" s="57">
        <v>3</v>
      </c>
      <c r="J52" s="57">
        <v>0</v>
      </c>
      <c r="K52" s="53">
        <f t="shared" si="2"/>
        <v>3</v>
      </c>
      <c r="L52" s="53">
        <v>42</v>
      </c>
      <c r="M52" s="58">
        <v>7</v>
      </c>
      <c r="N52" s="54" t="s">
        <v>91</v>
      </c>
    </row>
    <row r="53" spans="1:14" ht="28.5" x14ac:dyDescent="0.2">
      <c r="A53" s="8">
        <v>38</v>
      </c>
      <c r="B53" s="60" t="s">
        <v>235</v>
      </c>
      <c r="C53" s="50" t="s">
        <v>11</v>
      </c>
      <c r="D53" s="50" t="s">
        <v>233</v>
      </c>
      <c r="E53" s="63">
        <v>7</v>
      </c>
      <c r="F53" s="63">
        <v>7</v>
      </c>
      <c r="G53" s="62" t="s">
        <v>236</v>
      </c>
      <c r="H53" s="57">
        <v>0</v>
      </c>
      <c r="I53" s="57">
        <v>2</v>
      </c>
      <c r="J53" s="57">
        <v>0</v>
      </c>
      <c r="K53" s="53">
        <f t="shared" si="2"/>
        <v>2</v>
      </c>
      <c r="L53" s="53">
        <v>42</v>
      </c>
      <c r="M53" s="58">
        <v>5</v>
      </c>
      <c r="N53" s="54" t="s">
        <v>91</v>
      </c>
    </row>
    <row r="54" spans="1:14" ht="28.5" x14ac:dyDescent="0.2">
      <c r="A54" s="8">
        <v>39</v>
      </c>
      <c r="B54" s="55" t="s">
        <v>240</v>
      </c>
      <c r="C54" s="50" t="s">
        <v>11</v>
      </c>
      <c r="D54" s="50" t="s">
        <v>233</v>
      </c>
      <c r="E54" s="57">
        <v>7</v>
      </c>
      <c r="F54" s="57">
        <v>7</v>
      </c>
      <c r="G54" s="56" t="s">
        <v>236</v>
      </c>
      <c r="H54" s="57">
        <v>0</v>
      </c>
      <c r="I54" s="57">
        <v>2</v>
      </c>
      <c r="J54" s="57">
        <v>0</v>
      </c>
      <c r="K54" s="53">
        <f t="shared" si="2"/>
        <v>2</v>
      </c>
      <c r="L54" s="53">
        <v>42</v>
      </c>
      <c r="M54" s="58">
        <v>5</v>
      </c>
      <c r="N54" s="54" t="s">
        <v>91</v>
      </c>
    </row>
    <row r="55" spans="1:14" ht="28.5" x14ac:dyDescent="0.2">
      <c r="A55" s="8">
        <v>40</v>
      </c>
      <c r="B55" s="55" t="s">
        <v>241</v>
      </c>
      <c r="C55" s="50" t="s">
        <v>11</v>
      </c>
      <c r="D55" s="50" t="s">
        <v>233</v>
      </c>
      <c r="E55" s="57">
        <v>7</v>
      </c>
      <c r="F55" s="57">
        <v>7</v>
      </c>
      <c r="G55" s="56" t="s">
        <v>236</v>
      </c>
      <c r="H55" s="57">
        <v>0</v>
      </c>
      <c r="I55" s="57">
        <v>2</v>
      </c>
      <c r="J55" s="57">
        <v>0</v>
      </c>
      <c r="K55" s="53">
        <f t="shared" si="2"/>
        <v>2</v>
      </c>
      <c r="L55" s="53">
        <v>42</v>
      </c>
      <c r="M55" s="58">
        <v>5</v>
      </c>
      <c r="N55" s="54" t="s">
        <v>91</v>
      </c>
    </row>
    <row r="56" spans="1:14" ht="28.5" x14ac:dyDescent="0.2">
      <c r="A56" s="8">
        <v>41</v>
      </c>
      <c r="B56" s="55" t="s">
        <v>242</v>
      </c>
      <c r="C56" s="50" t="s">
        <v>11</v>
      </c>
      <c r="D56" s="50" t="s">
        <v>233</v>
      </c>
      <c r="E56" s="57">
        <v>7</v>
      </c>
      <c r="F56" s="57">
        <v>7</v>
      </c>
      <c r="G56" s="56" t="s">
        <v>238</v>
      </c>
      <c r="H56" s="57">
        <v>0</v>
      </c>
      <c r="I56" s="57">
        <v>2</v>
      </c>
      <c r="J56" s="57">
        <v>0</v>
      </c>
      <c r="K56" s="53">
        <f t="shared" si="2"/>
        <v>2</v>
      </c>
      <c r="L56" s="53">
        <v>42</v>
      </c>
      <c r="M56" s="58">
        <v>5</v>
      </c>
      <c r="N56" s="54" t="s">
        <v>91</v>
      </c>
    </row>
    <row r="57" spans="1:14" ht="28.5" x14ac:dyDescent="0.2">
      <c r="A57" s="8">
        <v>42</v>
      </c>
      <c r="B57" s="55" t="s">
        <v>243</v>
      </c>
      <c r="C57" s="50" t="s">
        <v>11</v>
      </c>
      <c r="D57" s="50" t="s">
        <v>233</v>
      </c>
      <c r="E57" s="57">
        <v>7</v>
      </c>
      <c r="F57" s="57">
        <v>7</v>
      </c>
      <c r="G57" s="56" t="s">
        <v>238</v>
      </c>
      <c r="H57" s="57">
        <v>2</v>
      </c>
      <c r="I57" s="57">
        <v>0</v>
      </c>
      <c r="J57" s="57">
        <v>0</v>
      </c>
      <c r="K57" s="53">
        <f t="shared" si="2"/>
        <v>2</v>
      </c>
      <c r="L57" s="53">
        <v>42</v>
      </c>
      <c r="M57" s="58">
        <v>5</v>
      </c>
      <c r="N57" s="54" t="s">
        <v>91</v>
      </c>
    </row>
    <row r="58" spans="1:14" ht="28.5" x14ac:dyDescent="0.2">
      <c r="A58" s="8">
        <v>43</v>
      </c>
      <c r="B58" s="55" t="s">
        <v>247</v>
      </c>
      <c r="C58" s="50" t="s">
        <v>11</v>
      </c>
      <c r="D58" s="50" t="s">
        <v>233</v>
      </c>
      <c r="E58" s="57">
        <v>7</v>
      </c>
      <c r="F58" s="57">
        <v>7</v>
      </c>
      <c r="G58" s="56" t="s">
        <v>238</v>
      </c>
      <c r="H58" s="57">
        <v>0</v>
      </c>
      <c r="I58" s="57">
        <v>2</v>
      </c>
      <c r="J58" s="57">
        <v>0</v>
      </c>
      <c r="K58" s="53">
        <f t="shared" si="2"/>
        <v>2</v>
      </c>
      <c r="L58" s="53">
        <v>42</v>
      </c>
      <c r="M58" s="58">
        <v>5</v>
      </c>
      <c r="N58" s="54" t="s">
        <v>91</v>
      </c>
    </row>
    <row r="59" spans="1:14" ht="28.5" x14ac:dyDescent="0.2">
      <c r="A59" s="8">
        <v>44</v>
      </c>
      <c r="B59" s="55" t="s">
        <v>250</v>
      </c>
      <c r="C59" s="50" t="s">
        <v>11</v>
      </c>
      <c r="D59" s="50" t="s">
        <v>233</v>
      </c>
      <c r="E59" s="57">
        <v>7</v>
      </c>
      <c r="F59" s="57">
        <v>7</v>
      </c>
      <c r="G59" s="56" t="s">
        <v>251</v>
      </c>
      <c r="H59" s="57">
        <v>2</v>
      </c>
      <c r="I59" s="57">
        <v>0</v>
      </c>
      <c r="J59" s="57">
        <v>0</v>
      </c>
      <c r="K59" s="53">
        <f t="shared" si="2"/>
        <v>2</v>
      </c>
      <c r="L59" s="53">
        <v>42</v>
      </c>
      <c r="M59" s="58">
        <v>5</v>
      </c>
      <c r="N59" s="54" t="s">
        <v>91</v>
      </c>
    </row>
    <row r="60" spans="1:14" ht="28.5" x14ac:dyDescent="0.2">
      <c r="A60" s="8">
        <v>45</v>
      </c>
      <c r="B60" s="55" t="s">
        <v>255</v>
      </c>
      <c r="C60" s="50" t="s">
        <v>11</v>
      </c>
      <c r="D60" s="50" t="s">
        <v>233</v>
      </c>
      <c r="E60" s="57">
        <v>7</v>
      </c>
      <c r="F60" s="57">
        <v>7</v>
      </c>
      <c r="G60" s="56" t="s">
        <v>236</v>
      </c>
      <c r="H60" s="57">
        <v>0</v>
      </c>
      <c r="I60" s="57">
        <v>2</v>
      </c>
      <c r="J60" s="57">
        <v>0</v>
      </c>
      <c r="K60" s="53">
        <f t="shared" si="2"/>
        <v>2</v>
      </c>
      <c r="L60" s="53">
        <v>42</v>
      </c>
      <c r="M60" s="58">
        <v>5</v>
      </c>
      <c r="N60" s="54" t="s">
        <v>91</v>
      </c>
    </row>
    <row r="61" spans="1:14" ht="28.5" x14ac:dyDescent="0.2">
      <c r="A61" s="8">
        <v>46</v>
      </c>
      <c r="B61" s="55" t="s">
        <v>257</v>
      </c>
      <c r="C61" s="50" t="s">
        <v>11</v>
      </c>
      <c r="D61" s="50" t="s">
        <v>233</v>
      </c>
      <c r="E61" s="57">
        <v>7</v>
      </c>
      <c r="F61" s="57">
        <v>7</v>
      </c>
      <c r="G61" s="56" t="s">
        <v>251</v>
      </c>
      <c r="H61" s="57">
        <v>2</v>
      </c>
      <c r="I61" s="57">
        <v>0</v>
      </c>
      <c r="J61" s="57">
        <v>0</v>
      </c>
      <c r="K61" s="53">
        <f t="shared" si="2"/>
        <v>2</v>
      </c>
      <c r="L61" s="53">
        <v>42</v>
      </c>
      <c r="M61" s="58">
        <v>5</v>
      </c>
      <c r="N61" s="54" t="s">
        <v>91</v>
      </c>
    </row>
    <row r="62" spans="1:14" ht="28.5" x14ac:dyDescent="0.2">
      <c r="A62" s="8">
        <v>47</v>
      </c>
      <c r="B62" s="55" t="s">
        <v>239</v>
      </c>
      <c r="C62" s="50" t="s">
        <v>11</v>
      </c>
      <c r="D62" s="50" t="s">
        <v>233</v>
      </c>
      <c r="E62" s="57">
        <v>7</v>
      </c>
      <c r="F62" s="57">
        <v>7</v>
      </c>
      <c r="G62" s="56" t="s">
        <v>236</v>
      </c>
      <c r="H62" s="57">
        <v>0</v>
      </c>
      <c r="I62" s="57">
        <v>1</v>
      </c>
      <c r="J62" s="57">
        <v>0</v>
      </c>
      <c r="K62" s="53">
        <f t="shared" si="2"/>
        <v>1</v>
      </c>
      <c r="L62" s="53">
        <v>42</v>
      </c>
      <c r="M62" s="58">
        <v>2</v>
      </c>
      <c r="N62" s="54" t="s">
        <v>91</v>
      </c>
    </row>
    <row r="63" spans="1:14" ht="28.5" x14ac:dyDescent="0.2">
      <c r="A63" s="8">
        <v>48</v>
      </c>
      <c r="B63" s="55" t="s">
        <v>246</v>
      </c>
      <c r="C63" s="50" t="s">
        <v>11</v>
      </c>
      <c r="D63" s="50" t="s">
        <v>233</v>
      </c>
      <c r="E63" s="57">
        <v>7</v>
      </c>
      <c r="F63" s="57">
        <v>7</v>
      </c>
      <c r="G63" s="56" t="s">
        <v>238</v>
      </c>
      <c r="H63" s="57">
        <v>0</v>
      </c>
      <c r="I63" s="57">
        <v>1</v>
      </c>
      <c r="J63" s="57">
        <v>0</v>
      </c>
      <c r="K63" s="53">
        <f t="shared" si="2"/>
        <v>1</v>
      </c>
      <c r="L63" s="53">
        <v>42</v>
      </c>
      <c r="M63" s="58">
        <v>2</v>
      </c>
      <c r="N63" s="54" t="s">
        <v>91</v>
      </c>
    </row>
    <row r="64" spans="1:14" ht="28.5" x14ac:dyDescent="0.2">
      <c r="A64" s="8">
        <v>49</v>
      </c>
      <c r="B64" s="55" t="s">
        <v>249</v>
      </c>
      <c r="C64" s="50" t="s">
        <v>11</v>
      </c>
      <c r="D64" s="50" t="s">
        <v>233</v>
      </c>
      <c r="E64" s="57">
        <v>7</v>
      </c>
      <c r="F64" s="57">
        <v>7</v>
      </c>
      <c r="G64" s="56" t="s">
        <v>238</v>
      </c>
      <c r="H64" s="57">
        <v>0</v>
      </c>
      <c r="I64" s="57">
        <v>0</v>
      </c>
      <c r="J64" s="57">
        <v>0</v>
      </c>
      <c r="K64" s="53">
        <f t="shared" si="2"/>
        <v>0</v>
      </c>
      <c r="L64" s="53">
        <v>42</v>
      </c>
      <c r="M64" s="58">
        <v>0</v>
      </c>
      <c r="N64" s="54" t="s">
        <v>91</v>
      </c>
    </row>
    <row r="65" spans="1:14" ht="28.5" x14ac:dyDescent="0.2">
      <c r="A65" s="8">
        <v>50</v>
      </c>
      <c r="B65" s="55" t="s">
        <v>254</v>
      </c>
      <c r="C65" s="50" t="s">
        <v>11</v>
      </c>
      <c r="D65" s="50" t="s">
        <v>233</v>
      </c>
      <c r="E65" s="57">
        <v>7</v>
      </c>
      <c r="F65" s="57">
        <v>7</v>
      </c>
      <c r="G65" s="56" t="s">
        <v>236</v>
      </c>
      <c r="H65" s="57">
        <v>0</v>
      </c>
      <c r="I65" s="57">
        <v>0</v>
      </c>
      <c r="J65" s="57">
        <v>0</v>
      </c>
      <c r="K65" s="53">
        <f t="shared" si="2"/>
        <v>0</v>
      </c>
      <c r="L65" s="53">
        <v>42</v>
      </c>
      <c r="M65" s="58">
        <v>0</v>
      </c>
      <c r="N65" s="54" t="s">
        <v>91</v>
      </c>
    </row>
  </sheetData>
  <sortState ref="B16:O65">
    <sortCondition descending="1" ref="K16:K65"/>
  </sortState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I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0"/>
  <sheetViews>
    <sheetView topLeftCell="A55" zoomScale="79" zoomScaleNormal="79" workbookViewId="0">
      <selection activeCell="C55" sqref="C55:C73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0" width="13.5" customWidth="1"/>
    <col min="11" max="11" width="12.5" customWidth="1"/>
    <col min="12" max="12" width="13.83203125" customWidth="1"/>
    <col min="13" max="13" width="13.33203125" customWidth="1"/>
    <col min="14" max="14" width="23" customWidth="1"/>
  </cols>
  <sheetData>
    <row r="3" spans="1:16" ht="15" x14ac:dyDescent="0.2">
      <c r="A3" s="84" t="s">
        <v>129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6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15" x14ac:dyDescent="0.2">
      <c r="A5" s="85" t="s">
        <v>340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6" ht="15" x14ac:dyDescent="0.2">
      <c r="A6" s="85" t="s">
        <v>54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6" ht="15" x14ac:dyDescent="0.25">
      <c r="A7" s="86" t="s">
        <v>62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6" ht="15" customHeight="1" x14ac:dyDescent="0.2">
      <c r="A8" s="92" t="s">
        <v>56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6" ht="15" customHeight="1" x14ac:dyDescent="0.2">
      <c r="A9" s="92" t="s">
        <v>57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2"/>
      <c r="N9" s="2"/>
      <c r="O9" s="2"/>
      <c r="P9" s="2"/>
    </row>
    <row r="10" spans="1:16" ht="14.25" customHeight="1" x14ac:dyDescent="0.2">
      <c r="A10" s="88" t="s">
        <v>58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</row>
    <row r="11" spans="1:16" ht="14.25" customHeight="1" x14ac:dyDescent="0.2">
      <c r="A11" s="88" t="s">
        <v>59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6" ht="14.25" customHeight="1" x14ac:dyDescent="0.2">
      <c r="A12" s="88" t="s">
        <v>60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</row>
    <row r="13" spans="1:16" ht="12.75" x14ac:dyDescent="0.2">
      <c r="A13" s="93" t="s">
        <v>236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1:16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6" ht="51.75" thickBot="1" x14ac:dyDescent="0.25">
      <c r="A15" s="14" t="s">
        <v>0</v>
      </c>
      <c r="B15" s="23" t="s">
        <v>1</v>
      </c>
      <c r="C15" s="30" t="s">
        <v>10</v>
      </c>
      <c r="D15" s="29" t="s">
        <v>2</v>
      </c>
      <c r="E15" s="31" t="s">
        <v>12</v>
      </c>
      <c r="F15" s="31" t="s">
        <v>13</v>
      </c>
      <c r="G15" s="29" t="s">
        <v>3</v>
      </c>
      <c r="H15" s="32" t="s">
        <v>16</v>
      </c>
      <c r="I15" s="29" t="s">
        <v>17</v>
      </c>
      <c r="J15" s="29" t="s">
        <v>7</v>
      </c>
      <c r="K15" s="29" t="s">
        <v>4</v>
      </c>
      <c r="L15" s="29" t="s">
        <v>5</v>
      </c>
      <c r="M15" s="29" t="s">
        <v>6</v>
      </c>
      <c r="N15" s="14" t="s">
        <v>9</v>
      </c>
    </row>
    <row r="16" spans="1:16" ht="25.5" x14ac:dyDescent="0.2">
      <c r="A16" s="13">
        <v>1</v>
      </c>
      <c r="B16" s="33" t="s">
        <v>116</v>
      </c>
      <c r="C16" s="7" t="s">
        <v>11</v>
      </c>
      <c r="D16" s="34" t="s">
        <v>20</v>
      </c>
      <c r="E16" s="13" t="s">
        <v>111</v>
      </c>
      <c r="F16" s="13">
        <v>8</v>
      </c>
      <c r="G16" s="34" t="s">
        <v>59</v>
      </c>
      <c r="H16" s="13">
        <v>2</v>
      </c>
      <c r="I16" s="13">
        <v>3</v>
      </c>
      <c r="J16" s="13">
        <v>30</v>
      </c>
      <c r="K16" s="21">
        <v>35</v>
      </c>
      <c r="L16" s="21">
        <v>42</v>
      </c>
      <c r="M16" s="21">
        <f t="shared" ref="M16:M47" si="0">K16/L16*100</f>
        <v>83.333333333333343</v>
      </c>
      <c r="N16" s="22" t="s">
        <v>25</v>
      </c>
    </row>
    <row r="17" spans="1:14" ht="25.5" x14ac:dyDescent="0.2">
      <c r="A17" s="8">
        <v>2</v>
      </c>
      <c r="B17" s="6" t="s">
        <v>126</v>
      </c>
      <c r="C17" s="7" t="s">
        <v>11</v>
      </c>
      <c r="D17" s="34" t="s">
        <v>20</v>
      </c>
      <c r="E17" s="13" t="s">
        <v>111</v>
      </c>
      <c r="F17" s="13">
        <v>8</v>
      </c>
      <c r="G17" s="7" t="s">
        <v>59</v>
      </c>
      <c r="H17" s="8">
        <v>2</v>
      </c>
      <c r="I17" s="8">
        <v>5</v>
      </c>
      <c r="J17" s="8">
        <v>28</v>
      </c>
      <c r="K17" s="18">
        <v>35</v>
      </c>
      <c r="L17" s="18">
        <v>42</v>
      </c>
      <c r="M17" s="21">
        <f t="shared" si="0"/>
        <v>83.333333333333343</v>
      </c>
      <c r="N17" s="19" t="s">
        <v>25</v>
      </c>
    </row>
    <row r="18" spans="1:14" ht="25.5" x14ac:dyDescent="0.2">
      <c r="A18" s="8">
        <v>3</v>
      </c>
      <c r="B18" s="6" t="s">
        <v>130</v>
      </c>
      <c r="C18" s="8" t="s">
        <v>11</v>
      </c>
      <c r="D18" s="34" t="s">
        <v>20</v>
      </c>
      <c r="E18" s="13" t="s">
        <v>131</v>
      </c>
      <c r="F18" s="13">
        <v>8</v>
      </c>
      <c r="G18" s="7" t="s">
        <v>90</v>
      </c>
      <c r="H18" s="8">
        <v>2</v>
      </c>
      <c r="I18" s="8">
        <v>3</v>
      </c>
      <c r="J18" s="8">
        <v>30</v>
      </c>
      <c r="K18" s="18">
        <v>35</v>
      </c>
      <c r="L18" s="18">
        <v>42</v>
      </c>
      <c r="M18" s="21">
        <f t="shared" si="0"/>
        <v>83.333333333333343</v>
      </c>
      <c r="N18" s="19" t="s">
        <v>25</v>
      </c>
    </row>
    <row r="19" spans="1:14" ht="25.5" x14ac:dyDescent="0.2">
      <c r="A19" s="8">
        <v>4</v>
      </c>
      <c r="B19" s="6" t="s">
        <v>132</v>
      </c>
      <c r="C19" s="8" t="s">
        <v>11</v>
      </c>
      <c r="D19" s="34" t="s">
        <v>20</v>
      </c>
      <c r="E19" s="13" t="s">
        <v>131</v>
      </c>
      <c r="F19" s="13">
        <v>8</v>
      </c>
      <c r="G19" s="7" t="s">
        <v>90</v>
      </c>
      <c r="H19" s="8">
        <v>2</v>
      </c>
      <c r="I19" s="8">
        <v>3</v>
      </c>
      <c r="J19" s="8">
        <v>30</v>
      </c>
      <c r="K19" s="18">
        <v>35</v>
      </c>
      <c r="L19" s="18">
        <v>42</v>
      </c>
      <c r="M19" s="21">
        <f t="shared" si="0"/>
        <v>83.333333333333343</v>
      </c>
      <c r="N19" s="19" t="s">
        <v>25</v>
      </c>
    </row>
    <row r="20" spans="1:14" ht="25.5" x14ac:dyDescent="0.2">
      <c r="A20" s="8">
        <v>5</v>
      </c>
      <c r="B20" s="6" t="s">
        <v>161</v>
      </c>
      <c r="C20" s="7" t="s">
        <v>11</v>
      </c>
      <c r="D20" s="34" t="s">
        <v>20</v>
      </c>
      <c r="E20" s="44" t="s">
        <v>166</v>
      </c>
      <c r="F20" s="13">
        <v>8</v>
      </c>
      <c r="G20" s="41" t="s">
        <v>58</v>
      </c>
      <c r="H20" s="8">
        <v>2</v>
      </c>
      <c r="I20" s="8">
        <v>2</v>
      </c>
      <c r="J20" s="8">
        <v>31</v>
      </c>
      <c r="K20" s="18">
        <v>35</v>
      </c>
      <c r="L20" s="18">
        <v>42</v>
      </c>
      <c r="M20" s="21">
        <f t="shared" si="0"/>
        <v>83.333333333333343</v>
      </c>
      <c r="N20" s="19" t="s">
        <v>25</v>
      </c>
    </row>
    <row r="21" spans="1:14" ht="25.5" x14ac:dyDescent="0.2">
      <c r="A21" s="8">
        <v>6</v>
      </c>
      <c r="B21" s="6" t="s">
        <v>133</v>
      </c>
      <c r="C21" s="8" t="s">
        <v>11</v>
      </c>
      <c r="D21" s="34" t="s">
        <v>20</v>
      </c>
      <c r="E21" s="13" t="s">
        <v>131</v>
      </c>
      <c r="F21" s="13">
        <v>8</v>
      </c>
      <c r="G21" s="7" t="s">
        <v>90</v>
      </c>
      <c r="H21" s="8">
        <v>2</v>
      </c>
      <c r="I21" s="8">
        <v>2</v>
      </c>
      <c r="J21" s="8">
        <v>30</v>
      </c>
      <c r="K21" s="18">
        <v>34</v>
      </c>
      <c r="L21" s="18">
        <v>42</v>
      </c>
      <c r="M21" s="21">
        <f t="shared" si="0"/>
        <v>80.952380952380949</v>
      </c>
      <c r="N21" s="19" t="s">
        <v>25</v>
      </c>
    </row>
    <row r="22" spans="1:14" ht="25.5" x14ac:dyDescent="0.2">
      <c r="A22" s="8">
        <v>7</v>
      </c>
      <c r="B22" s="40" t="s">
        <v>165</v>
      </c>
      <c r="C22" s="7" t="s">
        <v>11</v>
      </c>
      <c r="D22" s="34" t="s">
        <v>20</v>
      </c>
      <c r="E22" s="44" t="s">
        <v>166</v>
      </c>
      <c r="F22" s="13">
        <v>8</v>
      </c>
      <c r="G22" s="41" t="s">
        <v>58</v>
      </c>
      <c r="H22" s="42">
        <v>2</v>
      </c>
      <c r="I22" s="42">
        <v>3</v>
      </c>
      <c r="J22" s="42">
        <v>27</v>
      </c>
      <c r="K22" s="43">
        <v>32</v>
      </c>
      <c r="L22" s="43">
        <v>42</v>
      </c>
      <c r="M22" s="21">
        <f t="shared" si="0"/>
        <v>76.19047619047619</v>
      </c>
      <c r="N22" s="19" t="s">
        <v>25</v>
      </c>
    </row>
    <row r="23" spans="1:14" ht="25.5" x14ac:dyDescent="0.2">
      <c r="A23" s="8">
        <v>8</v>
      </c>
      <c r="B23" s="6" t="s">
        <v>134</v>
      </c>
      <c r="C23" s="8" t="s">
        <v>11</v>
      </c>
      <c r="D23" s="34" t="s">
        <v>20</v>
      </c>
      <c r="E23" s="13" t="s">
        <v>131</v>
      </c>
      <c r="F23" s="13">
        <v>8</v>
      </c>
      <c r="G23" s="7" t="s">
        <v>90</v>
      </c>
      <c r="H23" s="8">
        <v>2</v>
      </c>
      <c r="I23" s="8">
        <v>2</v>
      </c>
      <c r="J23" s="8">
        <v>27</v>
      </c>
      <c r="K23" s="18">
        <v>31</v>
      </c>
      <c r="L23" s="18">
        <v>42</v>
      </c>
      <c r="M23" s="21">
        <f t="shared" si="0"/>
        <v>73.80952380952381</v>
      </c>
      <c r="N23" s="19" t="s">
        <v>25</v>
      </c>
    </row>
    <row r="24" spans="1:14" ht="25.5" x14ac:dyDescent="0.2">
      <c r="A24" s="8">
        <v>9</v>
      </c>
      <c r="B24" s="40" t="s">
        <v>162</v>
      </c>
      <c r="C24" s="7" t="s">
        <v>11</v>
      </c>
      <c r="D24" s="34" t="s">
        <v>20</v>
      </c>
      <c r="E24" s="44" t="s">
        <v>166</v>
      </c>
      <c r="F24" s="13">
        <v>8</v>
      </c>
      <c r="G24" s="41" t="s">
        <v>58</v>
      </c>
      <c r="H24" s="42">
        <v>2</v>
      </c>
      <c r="I24" s="42">
        <v>3</v>
      </c>
      <c r="J24" s="42">
        <v>26</v>
      </c>
      <c r="K24" s="43">
        <v>31</v>
      </c>
      <c r="L24" s="43">
        <v>42</v>
      </c>
      <c r="M24" s="21">
        <f t="shared" si="0"/>
        <v>73.80952380952381</v>
      </c>
      <c r="N24" s="19" t="s">
        <v>25</v>
      </c>
    </row>
    <row r="25" spans="1:14" ht="25.5" x14ac:dyDescent="0.2">
      <c r="A25" s="8">
        <v>10</v>
      </c>
      <c r="B25" s="6" t="s">
        <v>119</v>
      </c>
      <c r="C25" s="7" t="s">
        <v>11</v>
      </c>
      <c r="D25" s="34" t="s">
        <v>20</v>
      </c>
      <c r="E25" s="13" t="s">
        <v>111</v>
      </c>
      <c r="F25" s="13">
        <v>8</v>
      </c>
      <c r="G25" s="7" t="s">
        <v>59</v>
      </c>
      <c r="H25" s="8">
        <v>0</v>
      </c>
      <c r="I25" s="8">
        <v>5</v>
      </c>
      <c r="J25" s="8">
        <v>25</v>
      </c>
      <c r="K25" s="18">
        <v>30</v>
      </c>
      <c r="L25" s="18">
        <v>42</v>
      </c>
      <c r="M25" s="21">
        <f t="shared" si="0"/>
        <v>71.428571428571431</v>
      </c>
      <c r="N25" s="19" t="s">
        <v>25</v>
      </c>
    </row>
    <row r="26" spans="1:14" ht="25.5" x14ac:dyDescent="0.2">
      <c r="A26" s="8">
        <v>11</v>
      </c>
      <c r="B26" s="6" t="s">
        <v>123</v>
      </c>
      <c r="C26" s="7" t="s">
        <v>11</v>
      </c>
      <c r="D26" s="34" t="s">
        <v>20</v>
      </c>
      <c r="E26" s="13" t="s">
        <v>111</v>
      </c>
      <c r="F26" s="13">
        <v>8</v>
      </c>
      <c r="G26" s="7" t="s">
        <v>59</v>
      </c>
      <c r="H26" s="8">
        <v>2</v>
      </c>
      <c r="I26" s="8">
        <v>3</v>
      </c>
      <c r="J26" s="8">
        <v>25</v>
      </c>
      <c r="K26" s="18">
        <v>30</v>
      </c>
      <c r="L26" s="18">
        <v>42</v>
      </c>
      <c r="M26" s="21">
        <f t="shared" si="0"/>
        <v>71.428571428571431</v>
      </c>
      <c r="N26" s="19" t="s">
        <v>25</v>
      </c>
    </row>
    <row r="27" spans="1:14" ht="25.5" x14ac:dyDescent="0.2">
      <c r="A27" s="8">
        <v>12</v>
      </c>
      <c r="B27" s="6" t="s">
        <v>135</v>
      </c>
      <c r="C27" s="8" t="s">
        <v>11</v>
      </c>
      <c r="D27" s="34" t="s">
        <v>20</v>
      </c>
      <c r="E27" s="13" t="s">
        <v>131</v>
      </c>
      <c r="F27" s="13">
        <v>8</v>
      </c>
      <c r="G27" s="7" t="s">
        <v>90</v>
      </c>
      <c r="H27" s="8">
        <v>2</v>
      </c>
      <c r="I27" s="8">
        <v>3</v>
      </c>
      <c r="J27" s="8">
        <v>25</v>
      </c>
      <c r="K27" s="18">
        <v>30</v>
      </c>
      <c r="L27" s="18">
        <v>42</v>
      </c>
      <c r="M27" s="21">
        <f t="shared" si="0"/>
        <v>71.428571428571431</v>
      </c>
      <c r="N27" s="19" t="s">
        <v>25</v>
      </c>
    </row>
    <row r="28" spans="1:14" ht="25.5" x14ac:dyDescent="0.2">
      <c r="A28" s="8">
        <v>13</v>
      </c>
      <c r="B28" s="6" t="s">
        <v>160</v>
      </c>
      <c r="C28" s="7" t="s">
        <v>11</v>
      </c>
      <c r="D28" s="34" t="s">
        <v>20</v>
      </c>
      <c r="E28" s="44" t="s">
        <v>166</v>
      </c>
      <c r="F28" s="13">
        <v>8</v>
      </c>
      <c r="G28" s="41" t="s">
        <v>58</v>
      </c>
      <c r="H28" s="8">
        <v>2</v>
      </c>
      <c r="I28" s="8">
        <v>2</v>
      </c>
      <c r="J28" s="8">
        <v>26</v>
      </c>
      <c r="K28" s="18">
        <v>30</v>
      </c>
      <c r="L28" s="18">
        <v>42</v>
      </c>
      <c r="M28" s="21">
        <f t="shared" si="0"/>
        <v>71.428571428571431</v>
      </c>
      <c r="N28" s="19" t="s">
        <v>25</v>
      </c>
    </row>
    <row r="29" spans="1:14" ht="25.5" x14ac:dyDescent="0.2">
      <c r="A29" s="8">
        <v>14</v>
      </c>
      <c r="B29" s="6" t="s">
        <v>159</v>
      </c>
      <c r="C29" s="7" t="s">
        <v>11</v>
      </c>
      <c r="D29" s="34" t="s">
        <v>20</v>
      </c>
      <c r="E29" s="44" t="s">
        <v>166</v>
      </c>
      <c r="F29" s="13">
        <v>8</v>
      </c>
      <c r="G29" s="41" t="s">
        <v>58</v>
      </c>
      <c r="H29" s="8">
        <v>2</v>
      </c>
      <c r="I29" s="8">
        <v>3</v>
      </c>
      <c r="J29" s="8">
        <v>24</v>
      </c>
      <c r="K29" s="18">
        <v>29</v>
      </c>
      <c r="L29" s="18">
        <v>42</v>
      </c>
      <c r="M29" s="21">
        <f t="shared" si="0"/>
        <v>69.047619047619051</v>
      </c>
      <c r="N29" s="19" t="s">
        <v>91</v>
      </c>
    </row>
    <row r="30" spans="1:14" ht="25.5" x14ac:dyDescent="0.2">
      <c r="A30" s="8">
        <v>15</v>
      </c>
      <c r="B30" s="6" t="s">
        <v>125</v>
      </c>
      <c r="C30" s="7" t="s">
        <v>11</v>
      </c>
      <c r="D30" s="34" t="s">
        <v>20</v>
      </c>
      <c r="E30" s="13" t="s">
        <v>111</v>
      </c>
      <c r="F30" s="13">
        <v>8</v>
      </c>
      <c r="G30" s="7" t="s">
        <v>59</v>
      </c>
      <c r="H30" s="8">
        <v>2</v>
      </c>
      <c r="I30" s="8">
        <v>3</v>
      </c>
      <c r="J30" s="8">
        <v>23</v>
      </c>
      <c r="K30" s="18">
        <v>28</v>
      </c>
      <c r="L30" s="18">
        <v>42</v>
      </c>
      <c r="M30" s="21">
        <f t="shared" si="0"/>
        <v>66.666666666666657</v>
      </c>
      <c r="N30" s="19" t="s">
        <v>91</v>
      </c>
    </row>
    <row r="31" spans="1:14" ht="25.5" x14ac:dyDescent="0.2">
      <c r="A31" s="8">
        <v>16</v>
      </c>
      <c r="B31" s="40" t="s">
        <v>163</v>
      </c>
      <c r="C31" s="7" t="s">
        <v>11</v>
      </c>
      <c r="D31" s="34" t="s">
        <v>20</v>
      </c>
      <c r="E31" s="44" t="s">
        <v>166</v>
      </c>
      <c r="F31" s="13">
        <v>8</v>
      </c>
      <c r="G31" s="41" t="s">
        <v>58</v>
      </c>
      <c r="H31" s="42">
        <v>2</v>
      </c>
      <c r="I31" s="42">
        <v>3</v>
      </c>
      <c r="J31" s="42">
        <v>23</v>
      </c>
      <c r="K31" s="43">
        <v>28</v>
      </c>
      <c r="L31" s="43">
        <v>42</v>
      </c>
      <c r="M31" s="21">
        <f t="shared" si="0"/>
        <v>66.666666666666657</v>
      </c>
      <c r="N31" s="19" t="s">
        <v>91</v>
      </c>
    </row>
    <row r="32" spans="1:14" ht="25.5" x14ac:dyDescent="0.2">
      <c r="A32" s="8">
        <v>17</v>
      </c>
      <c r="B32" s="6" t="s">
        <v>112</v>
      </c>
      <c r="C32" s="7" t="s">
        <v>11</v>
      </c>
      <c r="D32" s="34" t="s">
        <v>20</v>
      </c>
      <c r="E32" s="13" t="s">
        <v>111</v>
      </c>
      <c r="F32" s="13">
        <v>8</v>
      </c>
      <c r="G32" s="7" t="s">
        <v>59</v>
      </c>
      <c r="H32" s="8">
        <v>2</v>
      </c>
      <c r="I32" s="8">
        <v>3</v>
      </c>
      <c r="J32" s="8">
        <v>22</v>
      </c>
      <c r="K32" s="18">
        <v>27</v>
      </c>
      <c r="L32" s="18">
        <v>42</v>
      </c>
      <c r="M32" s="21">
        <f t="shared" si="0"/>
        <v>64.285714285714292</v>
      </c>
      <c r="N32" s="19" t="s">
        <v>91</v>
      </c>
    </row>
    <row r="33" spans="1:14" ht="25.5" x14ac:dyDescent="0.2">
      <c r="A33" s="8">
        <v>18</v>
      </c>
      <c r="B33" s="6" t="s">
        <v>158</v>
      </c>
      <c r="C33" s="7" t="s">
        <v>11</v>
      </c>
      <c r="D33" s="34" t="s">
        <v>20</v>
      </c>
      <c r="E33" s="44" t="s">
        <v>166</v>
      </c>
      <c r="F33" s="13">
        <v>8</v>
      </c>
      <c r="G33" s="41" t="s">
        <v>58</v>
      </c>
      <c r="H33" s="8">
        <v>2</v>
      </c>
      <c r="I33" s="8">
        <v>3</v>
      </c>
      <c r="J33" s="8">
        <v>22</v>
      </c>
      <c r="K33" s="18">
        <v>27</v>
      </c>
      <c r="L33" s="18">
        <v>42</v>
      </c>
      <c r="M33" s="21">
        <f t="shared" si="0"/>
        <v>64.285714285714292</v>
      </c>
      <c r="N33" s="19" t="s">
        <v>91</v>
      </c>
    </row>
    <row r="34" spans="1:14" ht="25.5" x14ac:dyDescent="0.2">
      <c r="A34" s="8">
        <v>19</v>
      </c>
      <c r="B34" s="6" t="s">
        <v>113</v>
      </c>
      <c r="C34" s="7" t="s">
        <v>11</v>
      </c>
      <c r="D34" s="34" t="s">
        <v>20</v>
      </c>
      <c r="E34" s="13" t="s">
        <v>111</v>
      </c>
      <c r="F34" s="13">
        <v>8</v>
      </c>
      <c r="G34" s="7" t="s">
        <v>59</v>
      </c>
      <c r="H34" s="8">
        <v>2</v>
      </c>
      <c r="I34" s="8">
        <v>3</v>
      </c>
      <c r="J34" s="8">
        <v>20</v>
      </c>
      <c r="K34" s="18">
        <v>25</v>
      </c>
      <c r="L34" s="18">
        <v>42</v>
      </c>
      <c r="M34" s="21">
        <f t="shared" si="0"/>
        <v>59.523809523809526</v>
      </c>
      <c r="N34" s="19" t="s">
        <v>91</v>
      </c>
    </row>
    <row r="35" spans="1:14" ht="25.5" x14ac:dyDescent="0.2">
      <c r="A35" s="8">
        <v>20</v>
      </c>
      <c r="B35" s="6" t="s">
        <v>122</v>
      </c>
      <c r="C35" s="7" t="s">
        <v>11</v>
      </c>
      <c r="D35" s="34" t="s">
        <v>20</v>
      </c>
      <c r="E35" s="13" t="s">
        <v>111</v>
      </c>
      <c r="F35" s="13">
        <v>8</v>
      </c>
      <c r="G35" s="7" t="s">
        <v>59</v>
      </c>
      <c r="H35" s="8">
        <v>2</v>
      </c>
      <c r="I35" s="8">
        <v>5</v>
      </c>
      <c r="J35" s="8">
        <v>18</v>
      </c>
      <c r="K35" s="18">
        <v>25</v>
      </c>
      <c r="L35" s="18">
        <v>42</v>
      </c>
      <c r="M35" s="21">
        <f t="shared" si="0"/>
        <v>59.523809523809526</v>
      </c>
      <c r="N35" s="19" t="s">
        <v>91</v>
      </c>
    </row>
    <row r="36" spans="1:14" ht="25.5" x14ac:dyDescent="0.2">
      <c r="A36" s="8">
        <v>21</v>
      </c>
      <c r="B36" s="6" t="s">
        <v>136</v>
      </c>
      <c r="C36" s="8" t="s">
        <v>11</v>
      </c>
      <c r="D36" s="34" t="s">
        <v>20</v>
      </c>
      <c r="E36" s="13" t="s">
        <v>131</v>
      </c>
      <c r="F36" s="13">
        <v>8</v>
      </c>
      <c r="G36" s="7" t="s">
        <v>90</v>
      </c>
      <c r="H36" s="8">
        <v>2</v>
      </c>
      <c r="I36" s="8">
        <v>3</v>
      </c>
      <c r="J36" s="8">
        <v>20</v>
      </c>
      <c r="K36" s="18">
        <v>25</v>
      </c>
      <c r="L36" s="18">
        <v>42</v>
      </c>
      <c r="M36" s="21">
        <f t="shared" si="0"/>
        <v>59.523809523809526</v>
      </c>
      <c r="N36" s="19" t="s">
        <v>91</v>
      </c>
    </row>
    <row r="37" spans="1:14" ht="25.5" x14ac:dyDescent="0.2">
      <c r="A37" s="8">
        <v>22</v>
      </c>
      <c r="B37" s="6" t="s">
        <v>137</v>
      </c>
      <c r="C37" s="8" t="s">
        <v>11</v>
      </c>
      <c r="D37" s="34" t="s">
        <v>20</v>
      </c>
      <c r="E37" s="13" t="s">
        <v>131</v>
      </c>
      <c r="F37" s="13">
        <v>8</v>
      </c>
      <c r="G37" s="7" t="s">
        <v>90</v>
      </c>
      <c r="H37" s="8">
        <v>2</v>
      </c>
      <c r="I37" s="8">
        <v>3</v>
      </c>
      <c r="J37" s="8">
        <v>20</v>
      </c>
      <c r="K37" s="18">
        <v>25</v>
      </c>
      <c r="L37" s="18">
        <v>42</v>
      </c>
      <c r="M37" s="21">
        <f t="shared" si="0"/>
        <v>59.523809523809526</v>
      </c>
      <c r="N37" s="19" t="s">
        <v>91</v>
      </c>
    </row>
    <row r="38" spans="1:14" ht="25.5" x14ac:dyDescent="0.2">
      <c r="A38" s="8">
        <v>23</v>
      </c>
      <c r="B38" s="40" t="s">
        <v>162</v>
      </c>
      <c r="C38" s="7" t="s">
        <v>11</v>
      </c>
      <c r="D38" s="34" t="s">
        <v>20</v>
      </c>
      <c r="E38" s="44" t="s">
        <v>166</v>
      </c>
      <c r="F38" s="13">
        <v>8</v>
      </c>
      <c r="G38" s="41" t="s">
        <v>58</v>
      </c>
      <c r="H38" s="42">
        <v>2</v>
      </c>
      <c r="I38" s="42">
        <v>1</v>
      </c>
      <c r="J38" s="42">
        <v>22</v>
      </c>
      <c r="K38" s="43">
        <v>25</v>
      </c>
      <c r="L38" s="43">
        <v>42</v>
      </c>
      <c r="M38" s="21">
        <f t="shared" si="0"/>
        <v>59.523809523809526</v>
      </c>
      <c r="N38" s="19" t="s">
        <v>91</v>
      </c>
    </row>
    <row r="39" spans="1:14" ht="25.5" x14ac:dyDescent="0.2">
      <c r="A39" s="8">
        <v>24</v>
      </c>
      <c r="B39" s="6" t="s">
        <v>115</v>
      </c>
      <c r="C39" s="7" t="s">
        <v>11</v>
      </c>
      <c r="D39" s="34" t="s">
        <v>20</v>
      </c>
      <c r="E39" s="13" t="s">
        <v>111</v>
      </c>
      <c r="F39" s="13">
        <v>8</v>
      </c>
      <c r="G39" s="7" t="s">
        <v>59</v>
      </c>
      <c r="H39" s="8">
        <v>2</v>
      </c>
      <c r="I39" s="8">
        <v>3</v>
      </c>
      <c r="J39" s="8">
        <v>19</v>
      </c>
      <c r="K39" s="18">
        <v>24</v>
      </c>
      <c r="L39" s="18">
        <v>42</v>
      </c>
      <c r="M39" s="21">
        <f t="shared" si="0"/>
        <v>57.142857142857139</v>
      </c>
      <c r="N39" s="19" t="s">
        <v>91</v>
      </c>
    </row>
    <row r="40" spans="1:14" ht="25.5" x14ac:dyDescent="0.2">
      <c r="A40" s="8">
        <v>25</v>
      </c>
      <c r="B40" s="6" t="s">
        <v>138</v>
      </c>
      <c r="C40" s="8" t="s">
        <v>11</v>
      </c>
      <c r="D40" s="34" t="s">
        <v>20</v>
      </c>
      <c r="E40" s="13" t="s">
        <v>131</v>
      </c>
      <c r="F40" s="13">
        <v>8</v>
      </c>
      <c r="G40" s="7" t="s">
        <v>90</v>
      </c>
      <c r="H40" s="8">
        <v>2</v>
      </c>
      <c r="I40" s="8">
        <v>2</v>
      </c>
      <c r="J40" s="8">
        <v>20</v>
      </c>
      <c r="K40" s="18">
        <v>24</v>
      </c>
      <c r="L40" s="18">
        <v>42</v>
      </c>
      <c r="M40" s="21">
        <f t="shared" si="0"/>
        <v>57.142857142857139</v>
      </c>
      <c r="N40" s="19" t="s">
        <v>91</v>
      </c>
    </row>
    <row r="41" spans="1:14" ht="25.5" x14ac:dyDescent="0.2">
      <c r="A41" s="8">
        <v>26</v>
      </c>
      <c r="B41" s="6" t="s">
        <v>100</v>
      </c>
      <c r="C41" s="7" t="s">
        <v>11</v>
      </c>
      <c r="D41" s="34" t="s">
        <v>20</v>
      </c>
      <c r="E41" s="13" t="s">
        <v>96</v>
      </c>
      <c r="F41" s="13">
        <v>8</v>
      </c>
      <c r="G41" s="7" t="s">
        <v>59</v>
      </c>
      <c r="H41" s="8">
        <v>2</v>
      </c>
      <c r="I41" s="8">
        <v>3</v>
      </c>
      <c r="J41" s="8">
        <v>18</v>
      </c>
      <c r="K41" s="18">
        <v>23</v>
      </c>
      <c r="L41" s="18">
        <v>42</v>
      </c>
      <c r="M41" s="21">
        <f t="shared" si="0"/>
        <v>54.761904761904766</v>
      </c>
      <c r="N41" s="19" t="s">
        <v>91</v>
      </c>
    </row>
    <row r="42" spans="1:14" ht="25.5" x14ac:dyDescent="0.2">
      <c r="A42" s="8">
        <v>27</v>
      </c>
      <c r="B42" s="6" t="s">
        <v>102</v>
      </c>
      <c r="C42" s="7" t="s">
        <v>11</v>
      </c>
      <c r="D42" s="34" t="s">
        <v>20</v>
      </c>
      <c r="E42" s="13" t="s">
        <v>96</v>
      </c>
      <c r="F42" s="13">
        <v>8</v>
      </c>
      <c r="G42" s="7" t="s">
        <v>59</v>
      </c>
      <c r="H42" s="8">
        <v>2</v>
      </c>
      <c r="I42" s="8">
        <v>3</v>
      </c>
      <c r="J42" s="8">
        <v>18</v>
      </c>
      <c r="K42" s="18">
        <v>23</v>
      </c>
      <c r="L42" s="18">
        <v>42</v>
      </c>
      <c r="M42" s="21">
        <f t="shared" si="0"/>
        <v>54.761904761904766</v>
      </c>
      <c r="N42" s="19" t="s">
        <v>91</v>
      </c>
    </row>
    <row r="43" spans="1:14" ht="25.5" x14ac:dyDescent="0.2">
      <c r="A43" s="8">
        <v>28</v>
      </c>
      <c r="B43" s="6" t="s">
        <v>103</v>
      </c>
      <c r="C43" s="7" t="s">
        <v>11</v>
      </c>
      <c r="D43" s="34" t="s">
        <v>20</v>
      </c>
      <c r="E43" s="13" t="s">
        <v>96</v>
      </c>
      <c r="F43" s="13">
        <v>8</v>
      </c>
      <c r="G43" s="7" t="s">
        <v>59</v>
      </c>
      <c r="H43" s="8">
        <v>2</v>
      </c>
      <c r="I43" s="8">
        <v>3</v>
      </c>
      <c r="J43" s="8">
        <v>18</v>
      </c>
      <c r="K43" s="18">
        <v>23</v>
      </c>
      <c r="L43" s="18">
        <v>42</v>
      </c>
      <c r="M43" s="21">
        <f t="shared" si="0"/>
        <v>54.761904761904766</v>
      </c>
      <c r="N43" s="19" t="s">
        <v>91</v>
      </c>
    </row>
    <row r="44" spans="1:14" ht="25.5" x14ac:dyDescent="0.2">
      <c r="A44" s="8">
        <v>29</v>
      </c>
      <c r="B44" s="6" t="s">
        <v>104</v>
      </c>
      <c r="C44" s="7" t="s">
        <v>11</v>
      </c>
      <c r="D44" s="34" t="s">
        <v>20</v>
      </c>
      <c r="E44" s="13" t="s">
        <v>96</v>
      </c>
      <c r="F44" s="13">
        <v>8</v>
      </c>
      <c r="G44" s="7" t="s">
        <v>59</v>
      </c>
      <c r="H44" s="8">
        <v>2</v>
      </c>
      <c r="I44" s="8">
        <v>3</v>
      </c>
      <c r="J44" s="8">
        <v>18</v>
      </c>
      <c r="K44" s="18">
        <v>23</v>
      </c>
      <c r="L44" s="18">
        <v>42</v>
      </c>
      <c r="M44" s="21">
        <f t="shared" si="0"/>
        <v>54.761904761904766</v>
      </c>
      <c r="N44" s="19" t="s">
        <v>91</v>
      </c>
    </row>
    <row r="45" spans="1:14" ht="25.5" x14ac:dyDescent="0.2">
      <c r="A45" s="8">
        <v>30</v>
      </c>
      <c r="B45" s="6" t="s">
        <v>105</v>
      </c>
      <c r="C45" s="7" t="s">
        <v>11</v>
      </c>
      <c r="D45" s="34" t="s">
        <v>20</v>
      </c>
      <c r="E45" s="13" t="s">
        <v>96</v>
      </c>
      <c r="F45" s="13">
        <v>8</v>
      </c>
      <c r="G45" s="7" t="s">
        <v>59</v>
      </c>
      <c r="H45" s="8">
        <v>2</v>
      </c>
      <c r="I45" s="8">
        <v>3</v>
      </c>
      <c r="J45" s="8">
        <v>18</v>
      </c>
      <c r="K45" s="18">
        <v>23</v>
      </c>
      <c r="L45" s="18">
        <v>42</v>
      </c>
      <c r="M45" s="21">
        <f t="shared" si="0"/>
        <v>54.761904761904766</v>
      </c>
      <c r="N45" s="19" t="s">
        <v>91</v>
      </c>
    </row>
    <row r="46" spans="1:14" ht="25.5" x14ac:dyDescent="0.2">
      <c r="A46" s="8">
        <v>31</v>
      </c>
      <c r="B46" s="6" t="s">
        <v>106</v>
      </c>
      <c r="C46" s="7" t="s">
        <v>11</v>
      </c>
      <c r="D46" s="34" t="s">
        <v>20</v>
      </c>
      <c r="E46" s="13" t="s">
        <v>96</v>
      </c>
      <c r="F46" s="13">
        <v>8</v>
      </c>
      <c r="G46" s="7" t="s">
        <v>59</v>
      </c>
      <c r="H46" s="8">
        <v>2</v>
      </c>
      <c r="I46" s="8">
        <v>3</v>
      </c>
      <c r="J46" s="8">
        <v>18</v>
      </c>
      <c r="K46" s="18">
        <v>23</v>
      </c>
      <c r="L46" s="18">
        <v>42</v>
      </c>
      <c r="M46" s="21">
        <f t="shared" si="0"/>
        <v>54.761904761904766</v>
      </c>
      <c r="N46" s="19" t="s">
        <v>91</v>
      </c>
    </row>
    <row r="47" spans="1:14" ht="25.5" x14ac:dyDescent="0.2">
      <c r="A47" s="8">
        <v>32</v>
      </c>
      <c r="B47" s="6" t="s">
        <v>127</v>
      </c>
      <c r="C47" s="7" t="s">
        <v>11</v>
      </c>
      <c r="D47" s="34" t="s">
        <v>20</v>
      </c>
      <c r="E47" s="13" t="s">
        <v>111</v>
      </c>
      <c r="F47" s="13">
        <v>8</v>
      </c>
      <c r="G47" s="7" t="s">
        <v>59</v>
      </c>
      <c r="H47" s="8">
        <v>2</v>
      </c>
      <c r="I47" s="8">
        <v>3</v>
      </c>
      <c r="J47" s="8">
        <v>18</v>
      </c>
      <c r="K47" s="18">
        <v>23</v>
      </c>
      <c r="L47" s="18">
        <v>42</v>
      </c>
      <c r="M47" s="21">
        <f t="shared" si="0"/>
        <v>54.761904761904766</v>
      </c>
      <c r="N47" s="19" t="s">
        <v>91</v>
      </c>
    </row>
    <row r="48" spans="1:14" ht="25.5" x14ac:dyDescent="0.2">
      <c r="A48" s="8">
        <v>33</v>
      </c>
      <c r="B48" s="6" t="s">
        <v>139</v>
      </c>
      <c r="C48" s="13" t="s">
        <v>11</v>
      </c>
      <c r="D48" s="34" t="s">
        <v>20</v>
      </c>
      <c r="E48" s="13" t="s">
        <v>131</v>
      </c>
      <c r="F48" s="13">
        <v>8</v>
      </c>
      <c r="G48" s="34" t="s">
        <v>90</v>
      </c>
      <c r="H48" s="13">
        <v>2</v>
      </c>
      <c r="I48" s="13">
        <v>3</v>
      </c>
      <c r="J48" s="13">
        <v>18</v>
      </c>
      <c r="K48" s="21">
        <v>23</v>
      </c>
      <c r="L48" s="21">
        <v>42</v>
      </c>
      <c r="M48" s="21">
        <f t="shared" ref="M48:M75" si="1">K48/L48*100</f>
        <v>54.761904761904766</v>
      </c>
      <c r="N48" s="19" t="s">
        <v>91</v>
      </c>
    </row>
    <row r="49" spans="1:14" ht="25.5" x14ac:dyDescent="0.2">
      <c r="A49" s="8">
        <v>34</v>
      </c>
      <c r="B49" s="6" t="s">
        <v>140</v>
      </c>
      <c r="C49" s="13" t="s">
        <v>11</v>
      </c>
      <c r="D49" s="34" t="s">
        <v>20</v>
      </c>
      <c r="E49" s="13" t="s">
        <v>131</v>
      </c>
      <c r="F49" s="13">
        <v>8</v>
      </c>
      <c r="G49" s="34" t="s">
        <v>90</v>
      </c>
      <c r="H49" s="8">
        <v>2</v>
      </c>
      <c r="I49" s="8">
        <v>3</v>
      </c>
      <c r="J49" s="8">
        <v>18</v>
      </c>
      <c r="K49" s="18">
        <v>23</v>
      </c>
      <c r="L49" s="21">
        <v>42</v>
      </c>
      <c r="M49" s="21">
        <f t="shared" si="1"/>
        <v>54.761904761904766</v>
      </c>
      <c r="N49" s="19" t="s">
        <v>91</v>
      </c>
    </row>
    <row r="50" spans="1:14" ht="25.5" x14ac:dyDescent="0.2">
      <c r="A50" s="8">
        <v>35</v>
      </c>
      <c r="B50" s="6" t="s">
        <v>141</v>
      </c>
      <c r="C50" s="13" t="s">
        <v>11</v>
      </c>
      <c r="D50" s="34" t="s">
        <v>20</v>
      </c>
      <c r="E50" s="13" t="s">
        <v>131</v>
      </c>
      <c r="F50" s="13">
        <v>8</v>
      </c>
      <c r="G50" s="34" t="s">
        <v>90</v>
      </c>
      <c r="H50" s="8">
        <v>2</v>
      </c>
      <c r="I50" s="8">
        <v>2</v>
      </c>
      <c r="J50" s="8">
        <v>19</v>
      </c>
      <c r="K50" s="18">
        <v>23</v>
      </c>
      <c r="L50" s="21">
        <v>42</v>
      </c>
      <c r="M50" s="21">
        <f t="shared" si="1"/>
        <v>54.761904761904766</v>
      </c>
      <c r="N50" s="19" t="s">
        <v>91</v>
      </c>
    </row>
    <row r="51" spans="1:14" ht="25.5" x14ac:dyDescent="0.2">
      <c r="A51" s="8">
        <v>36</v>
      </c>
      <c r="B51" s="6" t="s">
        <v>110</v>
      </c>
      <c r="C51" s="34" t="s">
        <v>11</v>
      </c>
      <c r="D51" s="34" t="s">
        <v>20</v>
      </c>
      <c r="E51" s="13" t="s">
        <v>111</v>
      </c>
      <c r="F51" s="13">
        <v>8</v>
      </c>
      <c r="G51" s="34" t="s">
        <v>59</v>
      </c>
      <c r="H51" s="8">
        <v>2</v>
      </c>
      <c r="I51" s="8">
        <v>5</v>
      </c>
      <c r="J51" s="8">
        <v>15</v>
      </c>
      <c r="K51" s="18">
        <v>22</v>
      </c>
      <c r="L51" s="21">
        <v>42</v>
      </c>
      <c r="M51" s="21">
        <f t="shared" si="1"/>
        <v>52.380952380952387</v>
      </c>
      <c r="N51" s="19" t="s">
        <v>91</v>
      </c>
    </row>
    <row r="52" spans="1:14" ht="25.5" x14ac:dyDescent="0.2">
      <c r="A52" s="8">
        <v>37</v>
      </c>
      <c r="B52" s="6" t="s">
        <v>117</v>
      </c>
      <c r="C52" s="34" t="s">
        <v>11</v>
      </c>
      <c r="D52" s="34" t="s">
        <v>20</v>
      </c>
      <c r="E52" s="13" t="s">
        <v>111</v>
      </c>
      <c r="F52" s="13">
        <v>8</v>
      </c>
      <c r="G52" s="34" t="s">
        <v>59</v>
      </c>
      <c r="H52" s="8">
        <v>2</v>
      </c>
      <c r="I52" s="8">
        <v>3</v>
      </c>
      <c r="J52" s="8">
        <v>17</v>
      </c>
      <c r="K52" s="18">
        <v>22</v>
      </c>
      <c r="L52" s="21">
        <v>42</v>
      </c>
      <c r="M52" s="21">
        <f t="shared" si="1"/>
        <v>52.380952380952387</v>
      </c>
      <c r="N52" s="19" t="s">
        <v>91</v>
      </c>
    </row>
    <row r="53" spans="1:14" ht="25.5" x14ac:dyDescent="0.2">
      <c r="A53" s="8">
        <v>38</v>
      </c>
      <c r="B53" s="6" t="s">
        <v>118</v>
      </c>
      <c r="C53" s="34" t="s">
        <v>11</v>
      </c>
      <c r="D53" s="34" t="s">
        <v>20</v>
      </c>
      <c r="E53" s="13" t="s">
        <v>111</v>
      </c>
      <c r="F53" s="13">
        <v>8</v>
      </c>
      <c r="G53" s="34" t="s">
        <v>59</v>
      </c>
      <c r="H53" s="8">
        <v>0</v>
      </c>
      <c r="I53" s="8">
        <v>3</v>
      </c>
      <c r="J53" s="8">
        <v>19</v>
      </c>
      <c r="K53" s="18">
        <v>22</v>
      </c>
      <c r="L53" s="21">
        <v>42</v>
      </c>
      <c r="M53" s="21">
        <f t="shared" si="1"/>
        <v>52.380952380952387</v>
      </c>
      <c r="N53" s="19" t="s">
        <v>91</v>
      </c>
    </row>
    <row r="54" spans="1:14" ht="25.5" x14ac:dyDescent="0.2">
      <c r="A54" s="8">
        <v>39</v>
      </c>
      <c r="B54" s="6" t="s">
        <v>114</v>
      </c>
      <c r="C54" s="34" t="s">
        <v>11</v>
      </c>
      <c r="D54" s="34" t="s">
        <v>20</v>
      </c>
      <c r="E54" s="13" t="s">
        <v>111</v>
      </c>
      <c r="F54" s="13">
        <v>8</v>
      </c>
      <c r="G54" s="7" t="s">
        <v>59</v>
      </c>
      <c r="H54" s="8">
        <v>2</v>
      </c>
      <c r="I54" s="8">
        <v>3</v>
      </c>
      <c r="J54" s="8">
        <v>16</v>
      </c>
      <c r="K54" s="18">
        <v>21</v>
      </c>
      <c r="L54" s="21">
        <v>42</v>
      </c>
      <c r="M54" s="21">
        <f t="shared" si="1"/>
        <v>50</v>
      </c>
      <c r="N54" s="19" t="s">
        <v>91</v>
      </c>
    </row>
    <row r="55" spans="1:14" ht="25.5" x14ac:dyDescent="0.2">
      <c r="A55" s="8">
        <v>40</v>
      </c>
      <c r="B55" s="40" t="s">
        <v>164</v>
      </c>
      <c r="C55" s="34" t="s">
        <v>11</v>
      </c>
      <c r="D55" s="34" t="s">
        <v>20</v>
      </c>
      <c r="E55" s="44" t="s">
        <v>166</v>
      </c>
      <c r="F55" s="13">
        <v>8</v>
      </c>
      <c r="G55" s="45" t="s">
        <v>58</v>
      </c>
      <c r="H55" s="42">
        <v>2</v>
      </c>
      <c r="I55" s="42">
        <v>2</v>
      </c>
      <c r="J55" s="42">
        <v>17</v>
      </c>
      <c r="K55" s="43">
        <v>21</v>
      </c>
      <c r="L55" s="46">
        <v>42</v>
      </c>
      <c r="M55" s="21">
        <f t="shared" si="1"/>
        <v>50</v>
      </c>
      <c r="N55" s="19" t="s">
        <v>91</v>
      </c>
    </row>
    <row r="56" spans="1:14" ht="25.5" x14ac:dyDescent="0.2">
      <c r="A56" s="8">
        <v>41</v>
      </c>
      <c r="B56" s="6" t="s">
        <v>98</v>
      </c>
      <c r="C56" s="34" t="s">
        <v>11</v>
      </c>
      <c r="D56" s="34" t="s">
        <v>20</v>
      </c>
      <c r="E56" s="13" t="s">
        <v>96</v>
      </c>
      <c r="F56" s="13">
        <v>8</v>
      </c>
      <c r="G56" s="34" t="s">
        <v>59</v>
      </c>
      <c r="H56" s="8">
        <v>2</v>
      </c>
      <c r="I56" s="8">
        <v>3</v>
      </c>
      <c r="J56" s="8">
        <v>15</v>
      </c>
      <c r="K56" s="18">
        <v>20</v>
      </c>
      <c r="L56" s="21">
        <v>42</v>
      </c>
      <c r="M56" s="21">
        <f t="shared" si="1"/>
        <v>47.619047619047613</v>
      </c>
      <c r="N56" s="19" t="s">
        <v>91</v>
      </c>
    </row>
    <row r="57" spans="1:14" ht="25.5" x14ac:dyDescent="0.2">
      <c r="A57" s="8">
        <v>42</v>
      </c>
      <c r="B57" s="6" t="s">
        <v>107</v>
      </c>
      <c r="C57" s="34" t="s">
        <v>11</v>
      </c>
      <c r="D57" s="34" t="s">
        <v>20</v>
      </c>
      <c r="E57" s="13" t="s">
        <v>96</v>
      </c>
      <c r="F57" s="13">
        <v>8</v>
      </c>
      <c r="G57" s="34" t="s">
        <v>59</v>
      </c>
      <c r="H57" s="8">
        <v>2</v>
      </c>
      <c r="I57" s="8">
        <v>3</v>
      </c>
      <c r="J57" s="8">
        <v>15</v>
      </c>
      <c r="K57" s="18">
        <v>20</v>
      </c>
      <c r="L57" s="21">
        <v>42</v>
      </c>
      <c r="M57" s="21">
        <f t="shared" si="1"/>
        <v>47.619047619047613</v>
      </c>
      <c r="N57" s="19" t="s">
        <v>91</v>
      </c>
    </row>
    <row r="58" spans="1:14" ht="25.5" x14ac:dyDescent="0.2">
      <c r="A58" s="8">
        <v>43</v>
      </c>
      <c r="B58" s="6" t="s">
        <v>108</v>
      </c>
      <c r="C58" s="34" t="s">
        <v>11</v>
      </c>
      <c r="D58" s="34" t="s">
        <v>20</v>
      </c>
      <c r="E58" s="13" t="s">
        <v>96</v>
      </c>
      <c r="F58" s="13">
        <v>8</v>
      </c>
      <c r="G58" s="34" t="s">
        <v>59</v>
      </c>
      <c r="H58" s="8">
        <v>2</v>
      </c>
      <c r="I58" s="8">
        <v>3</v>
      </c>
      <c r="J58" s="8">
        <v>15</v>
      </c>
      <c r="K58" s="18">
        <v>20</v>
      </c>
      <c r="L58" s="21">
        <v>42</v>
      </c>
      <c r="M58" s="21">
        <f t="shared" si="1"/>
        <v>47.619047619047613</v>
      </c>
      <c r="N58" s="19" t="s">
        <v>91</v>
      </c>
    </row>
    <row r="59" spans="1:14" ht="25.5" x14ac:dyDescent="0.2">
      <c r="A59" s="8">
        <v>44</v>
      </c>
      <c r="B59" s="6" t="s">
        <v>109</v>
      </c>
      <c r="C59" s="34" t="s">
        <v>11</v>
      </c>
      <c r="D59" s="34" t="s">
        <v>20</v>
      </c>
      <c r="E59" s="13" t="s">
        <v>96</v>
      </c>
      <c r="F59" s="13">
        <v>8</v>
      </c>
      <c r="G59" s="7" t="s">
        <v>59</v>
      </c>
      <c r="H59" s="8">
        <v>2</v>
      </c>
      <c r="I59" s="8">
        <v>3</v>
      </c>
      <c r="J59" s="8">
        <v>15</v>
      </c>
      <c r="K59" s="18">
        <v>20</v>
      </c>
      <c r="L59" s="21">
        <v>42</v>
      </c>
      <c r="M59" s="21">
        <f t="shared" si="1"/>
        <v>47.619047619047613</v>
      </c>
      <c r="N59" s="19" t="s">
        <v>91</v>
      </c>
    </row>
    <row r="60" spans="1:14" ht="25.5" x14ac:dyDescent="0.2">
      <c r="A60" s="8">
        <v>45</v>
      </c>
      <c r="B60" s="6" t="s">
        <v>121</v>
      </c>
      <c r="C60" s="34" t="s">
        <v>11</v>
      </c>
      <c r="D60" s="34" t="s">
        <v>20</v>
      </c>
      <c r="E60" s="13" t="s">
        <v>111</v>
      </c>
      <c r="F60" s="13">
        <v>8</v>
      </c>
      <c r="G60" s="7" t="s">
        <v>59</v>
      </c>
      <c r="H60" s="8">
        <v>2</v>
      </c>
      <c r="I60" s="8">
        <v>3</v>
      </c>
      <c r="J60" s="8">
        <v>15</v>
      </c>
      <c r="K60" s="18">
        <v>20</v>
      </c>
      <c r="L60" s="21">
        <v>42</v>
      </c>
      <c r="M60" s="21">
        <f t="shared" si="1"/>
        <v>47.619047619047613</v>
      </c>
      <c r="N60" s="19" t="s">
        <v>91</v>
      </c>
    </row>
    <row r="61" spans="1:14" ht="25.5" x14ac:dyDescent="0.2">
      <c r="A61" s="8">
        <v>46</v>
      </c>
      <c r="B61" s="6" t="s">
        <v>124</v>
      </c>
      <c r="C61" s="34" t="s">
        <v>11</v>
      </c>
      <c r="D61" s="34" t="s">
        <v>20</v>
      </c>
      <c r="E61" s="13" t="s">
        <v>111</v>
      </c>
      <c r="F61" s="13">
        <v>8</v>
      </c>
      <c r="G61" s="7" t="s">
        <v>59</v>
      </c>
      <c r="H61" s="8">
        <v>2</v>
      </c>
      <c r="I61" s="8">
        <v>3</v>
      </c>
      <c r="J61" s="8">
        <v>15</v>
      </c>
      <c r="K61" s="18">
        <v>20</v>
      </c>
      <c r="L61" s="21">
        <v>42</v>
      </c>
      <c r="M61" s="21">
        <f t="shared" si="1"/>
        <v>47.619047619047613</v>
      </c>
      <c r="N61" s="19" t="s">
        <v>91</v>
      </c>
    </row>
    <row r="62" spans="1:14" ht="25.5" x14ac:dyDescent="0.2">
      <c r="A62" s="8">
        <v>47</v>
      </c>
      <c r="B62" s="6" t="s">
        <v>120</v>
      </c>
      <c r="C62" s="34" t="s">
        <v>11</v>
      </c>
      <c r="D62" s="34" t="s">
        <v>20</v>
      </c>
      <c r="E62" s="13" t="s">
        <v>111</v>
      </c>
      <c r="F62" s="13">
        <v>8</v>
      </c>
      <c r="G62" s="7" t="s">
        <v>59</v>
      </c>
      <c r="H62" s="8">
        <v>2</v>
      </c>
      <c r="I62" s="8">
        <v>3</v>
      </c>
      <c r="J62" s="8">
        <v>14</v>
      </c>
      <c r="K62" s="18">
        <v>19</v>
      </c>
      <c r="L62" s="21">
        <v>42</v>
      </c>
      <c r="M62" s="21">
        <f t="shared" si="1"/>
        <v>45.238095238095241</v>
      </c>
      <c r="N62" s="19" t="s">
        <v>91</v>
      </c>
    </row>
    <row r="63" spans="1:14" ht="25.5" x14ac:dyDescent="0.2">
      <c r="A63" s="8">
        <v>48</v>
      </c>
      <c r="B63" s="6" t="s">
        <v>142</v>
      </c>
      <c r="C63" s="13" t="s">
        <v>11</v>
      </c>
      <c r="D63" s="34" t="s">
        <v>20</v>
      </c>
      <c r="E63" s="13" t="s">
        <v>131</v>
      </c>
      <c r="F63" s="13">
        <v>8</v>
      </c>
      <c r="G63" s="7" t="s">
        <v>90</v>
      </c>
      <c r="H63" s="8">
        <v>2</v>
      </c>
      <c r="I63" s="8">
        <v>2</v>
      </c>
      <c r="J63" s="8">
        <v>15</v>
      </c>
      <c r="K63" s="18">
        <v>19</v>
      </c>
      <c r="L63" s="21">
        <v>42</v>
      </c>
      <c r="M63" s="21">
        <f t="shared" si="1"/>
        <v>45.238095238095241</v>
      </c>
      <c r="N63" s="19" t="s">
        <v>91</v>
      </c>
    </row>
    <row r="64" spans="1:14" ht="25.5" x14ac:dyDescent="0.2">
      <c r="A64" s="8">
        <v>49</v>
      </c>
      <c r="B64" s="6" t="s">
        <v>95</v>
      </c>
      <c r="C64" s="34" t="s">
        <v>11</v>
      </c>
      <c r="D64" s="34" t="s">
        <v>20</v>
      </c>
      <c r="E64" s="13" t="s">
        <v>96</v>
      </c>
      <c r="F64" s="13">
        <v>8</v>
      </c>
      <c r="G64" s="7" t="s">
        <v>59</v>
      </c>
      <c r="H64" s="8">
        <v>2</v>
      </c>
      <c r="I64" s="8">
        <v>3</v>
      </c>
      <c r="J64" s="8">
        <v>14</v>
      </c>
      <c r="K64" s="18">
        <v>17</v>
      </c>
      <c r="L64" s="21">
        <v>42</v>
      </c>
      <c r="M64" s="21">
        <f t="shared" si="1"/>
        <v>40.476190476190474</v>
      </c>
      <c r="N64" s="19" t="s">
        <v>91</v>
      </c>
    </row>
    <row r="65" spans="1:14" ht="25.5" x14ac:dyDescent="0.2">
      <c r="A65" s="8">
        <v>50</v>
      </c>
      <c r="B65" s="6" t="s">
        <v>97</v>
      </c>
      <c r="C65" s="34" t="s">
        <v>11</v>
      </c>
      <c r="D65" s="34" t="s">
        <v>20</v>
      </c>
      <c r="E65" s="13" t="s">
        <v>96</v>
      </c>
      <c r="F65" s="13">
        <v>8</v>
      </c>
      <c r="G65" s="7" t="s">
        <v>59</v>
      </c>
      <c r="H65" s="8">
        <v>2</v>
      </c>
      <c r="I65" s="8">
        <v>3</v>
      </c>
      <c r="J65" s="8">
        <v>14</v>
      </c>
      <c r="K65" s="18">
        <v>17</v>
      </c>
      <c r="L65" s="21">
        <v>42</v>
      </c>
      <c r="M65" s="21">
        <f t="shared" si="1"/>
        <v>40.476190476190474</v>
      </c>
      <c r="N65" s="19" t="s">
        <v>91</v>
      </c>
    </row>
    <row r="66" spans="1:14" ht="25.5" x14ac:dyDescent="0.2">
      <c r="A66" s="8">
        <v>51</v>
      </c>
      <c r="B66" s="6" t="s">
        <v>99</v>
      </c>
      <c r="C66" s="34" t="s">
        <v>11</v>
      </c>
      <c r="D66" s="34" t="s">
        <v>20</v>
      </c>
      <c r="E66" s="13" t="s">
        <v>96</v>
      </c>
      <c r="F66" s="13">
        <v>8</v>
      </c>
      <c r="G66" s="34" t="s">
        <v>59</v>
      </c>
      <c r="H66" s="8">
        <v>2</v>
      </c>
      <c r="I66" s="8">
        <v>1</v>
      </c>
      <c r="J66" s="8">
        <v>14</v>
      </c>
      <c r="K66" s="18">
        <v>17</v>
      </c>
      <c r="L66" s="21">
        <v>42</v>
      </c>
      <c r="M66" s="21">
        <f t="shared" si="1"/>
        <v>40.476190476190474</v>
      </c>
      <c r="N66" s="19" t="s">
        <v>91</v>
      </c>
    </row>
    <row r="67" spans="1:14" ht="25.5" x14ac:dyDescent="0.2">
      <c r="A67" s="8">
        <v>52</v>
      </c>
      <c r="B67" s="33" t="s">
        <v>128</v>
      </c>
      <c r="C67" s="34" t="s">
        <v>11</v>
      </c>
      <c r="D67" s="34" t="s">
        <v>20</v>
      </c>
      <c r="E67" s="8" t="s">
        <v>111</v>
      </c>
      <c r="F67" s="13">
        <v>8</v>
      </c>
      <c r="G67" s="7" t="s">
        <v>59</v>
      </c>
      <c r="H67" s="8">
        <v>0</v>
      </c>
      <c r="I67" s="8">
        <v>3</v>
      </c>
      <c r="J67" s="8">
        <v>14</v>
      </c>
      <c r="K67" s="18">
        <v>17</v>
      </c>
      <c r="L67" s="18">
        <v>42</v>
      </c>
      <c r="M67" s="21">
        <f t="shared" si="1"/>
        <v>40.476190476190474</v>
      </c>
      <c r="N67" s="19" t="s">
        <v>91</v>
      </c>
    </row>
    <row r="68" spans="1:14" ht="25.5" x14ac:dyDescent="0.2">
      <c r="A68" s="8">
        <v>53</v>
      </c>
      <c r="B68" s="33" t="s">
        <v>143</v>
      </c>
      <c r="C68" s="13" t="s">
        <v>11</v>
      </c>
      <c r="D68" s="34" t="s">
        <v>20</v>
      </c>
      <c r="E68" s="8" t="s">
        <v>131</v>
      </c>
      <c r="F68" s="13">
        <v>8</v>
      </c>
      <c r="G68" s="7" t="s">
        <v>90</v>
      </c>
      <c r="H68" s="8">
        <v>2</v>
      </c>
      <c r="I68" s="8">
        <v>2</v>
      </c>
      <c r="J68" s="8">
        <v>13</v>
      </c>
      <c r="K68" s="18">
        <v>17</v>
      </c>
      <c r="L68" s="18">
        <v>42</v>
      </c>
      <c r="M68" s="21">
        <f t="shared" si="1"/>
        <v>40.476190476190474</v>
      </c>
      <c r="N68" s="19" t="s">
        <v>91</v>
      </c>
    </row>
    <row r="69" spans="1:14" ht="25.5" x14ac:dyDescent="0.2">
      <c r="A69" s="8">
        <v>54</v>
      </c>
      <c r="B69" s="33" t="s">
        <v>144</v>
      </c>
      <c r="C69" s="13" t="s">
        <v>11</v>
      </c>
      <c r="D69" s="34" t="s">
        <v>20</v>
      </c>
      <c r="E69" s="8" t="s">
        <v>131</v>
      </c>
      <c r="F69" s="13">
        <v>8</v>
      </c>
      <c r="G69" s="7" t="s">
        <v>90</v>
      </c>
      <c r="H69" s="8">
        <v>0</v>
      </c>
      <c r="I69" s="8">
        <v>2</v>
      </c>
      <c r="J69" s="8">
        <v>13</v>
      </c>
      <c r="K69" s="18">
        <v>15</v>
      </c>
      <c r="L69" s="18">
        <v>42</v>
      </c>
      <c r="M69" s="21">
        <f t="shared" si="1"/>
        <v>35.714285714285715</v>
      </c>
      <c r="N69" s="19" t="s">
        <v>91</v>
      </c>
    </row>
    <row r="70" spans="1:14" ht="25.5" x14ac:dyDescent="0.2">
      <c r="A70" s="8">
        <v>55</v>
      </c>
      <c r="B70" s="33" t="s">
        <v>145</v>
      </c>
      <c r="C70" s="13" t="s">
        <v>11</v>
      </c>
      <c r="D70" s="34" t="s">
        <v>20</v>
      </c>
      <c r="E70" s="8" t="s">
        <v>131</v>
      </c>
      <c r="F70" s="13">
        <v>8</v>
      </c>
      <c r="G70" s="7" t="s">
        <v>90</v>
      </c>
      <c r="H70" s="8">
        <v>2</v>
      </c>
      <c r="I70" s="8">
        <v>3</v>
      </c>
      <c r="J70" s="8">
        <v>9</v>
      </c>
      <c r="K70" s="18">
        <v>14</v>
      </c>
      <c r="L70" s="18">
        <v>42</v>
      </c>
      <c r="M70" s="21">
        <f t="shared" si="1"/>
        <v>33.333333333333329</v>
      </c>
      <c r="N70" s="19" t="s">
        <v>91</v>
      </c>
    </row>
    <row r="71" spans="1:14" ht="25.5" x14ac:dyDescent="0.2">
      <c r="A71" s="8">
        <v>56</v>
      </c>
      <c r="B71" s="6" t="s">
        <v>148</v>
      </c>
      <c r="C71" s="13" t="s">
        <v>11</v>
      </c>
      <c r="D71" s="34" t="s">
        <v>20</v>
      </c>
      <c r="E71" s="8" t="s">
        <v>131</v>
      </c>
      <c r="F71" s="13">
        <v>8</v>
      </c>
      <c r="G71" s="7" t="s">
        <v>90</v>
      </c>
      <c r="H71" s="8">
        <v>2</v>
      </c>
      <c r="I71" s="8">
        <v>3</v>
      </c>
      <c r="J71" s="8">
        <v>8</v>
      </c>
      <c r="K71" s="18">
        <v>13</v>
      </c>
      <c r="L71" s="18">
        <v>42</v>
      </c>
      <c r="M71" s="21">
        <f t="shared" si="1"/>
        <v>30.952380952380953</v>
      </c>
      <c r="N71" s="19" t="s">
        <v>91</v>
      </c>
    </row>
    <row r="72" spans="1:14" ht="25.5" x14ac:dyDescent="0.2">
      <c r="A72" s="8">
        <v>57</v>
      </c>
      <c r="B72" s="6" t="s">
        <v>149</v>
      </c>
      <c r="C72" s="13" t="s">
        <v>11</v>
      </c>
      <c r="D72" s="34" t="s">
        <v>20</v>
      </c>
      <c r="E72" s="8" t="s">
        <v>131</v>
      </c>
      <c r="F72" s="13">
        <v>8</v>
      </c>
      <c r="G72" s="7" t="s">
        <v>90</v>
      </c>
      <c r="H72" s="8">
        <v>2</v>
      </c>
      <c r="I72" s="8">
        <v>3</v>
      </c>
      <c r="J72" s="8">
        <v>8</v>
      </c>
      <c r="K72" s="18">
        <v>13</v>
      </c>
      <c r="L72" s="18">
        <v>42</v>
      </c>
      <c r="M72" s="21">
        <f t="shared" si="1"/>
        <v>30.952380952380953</v>
      </c>
      <c r="N72" s="19" t="s">
        <v>91</v>
      </c>
    </row>
    <row r="73" spans="1:14" ht="25.5" x14ac:dyDescent="0.2">
      <c r="A73" s="8">
        <v>58</v>
      </c>
      <c r="B73" s="6" t="s">
        <v>146</v>
      </c>
      <c r="C73" s="13" t="s">
        <v>11</v>
      </c>
      <c r="D73" s="34" t="s">
        <v>20</v>
      </c>
      <c r="E73" s="8" t="s">
        <v>131</v>
      </c>
      <c r="F73" s="13">
        <v>8</v>
      </c>
      <c r="G73" s="7" t="s">
        <v>90</v>
      </c>
      <c r="H73" s="8">
        <v>2</v>
      </c>
      <c r="I73" s="8">
        <v>2</v>
      </c>
      <c r="J73" s="8">
        <v>8</v>
      </c>
      <c r="K73" s="18">
        <v>12</v>
      </c>
      <c r="L73" s="18">
        <v>42</v>
      </c>
      <c r="M73" s="21">
        <f t="shared" si="1"/>
        <v>28.571428571428569</v>
      </c>
      <c r="N73" s="19" t="s">
        <v>91</v>
      </c>
    </row>
    <row r="74" spans="1:14" ht="25.5" x14ac:dyDescent="0.2">
      <c r="A74" s="8">
        <v>59</v>
      </c>
      <c r="B74" s="6" t="s">
        <v>147</v>
      </c>
      <c r="C74" s="13" t="s">
        <v>11</v>
      </c>
      <c r="D74" s="34" t="s">
        <v>20</v>
      </c>
      <c r="E74" s="8" t="s">
        <v>131</v>
      </c>
      <c r="F74" s="13">
        <v>8</v>
      </c>
      <c r="G74" s="7" t="s">
        <v>90</v>
      </c>
      <c r="H74" s="8">
        <v>0</v>
      </c>
      <c r="I74" s="8">
        <v>3</v>
      </c>
      <c r="J74" s="8">
        <v>8</v>
      </c>
      <c r="K74" s="18">
        <v>11</v>
      </c>
      <c r="L74" s="18">
        <v>42</v>
      </c>
      <c r="M74" s="21">
        <f t="shared" si="1"/>
        <v>26.190476190476193</v>
      </c>
      <c r="N74" s="19" t="s">
        <v>91</v>
      </c>
    </row>
    <row r="75" spans="1:14" ht="25.5" x14ac:dyDescent="0.2">
      <c r="A75" s="8">
        <v>60</v>
      </c>
      <c r="B75" s="6" t="s">
        <v>101</v>
      </c>
      <c r="C75" s="34" t="s">
        <v>11</v>
      </c>
      <c r="D75" s="34" t="s">
        <v>20</v>
      </c>
      <c r="E75" s="8" t="s">
        <v>96</v>
      </c>
      <c r="F75" s="13">
        <v>8</v>
      </c>
      <c r="G75" s="7" t="s">
        <v>59</v>
      </c>
      <c r="H75" s="8">
        <v>2</v>
      </c>
      <c r="I75" s="8">
        <v>3</v>
      </c>
      <c r="J75" s="8">
        <v>0</v>
      </c>
      <c r="K75" s="18">
        <v>5</v>
      </c>
      <c r="L75" s="18">
        <v>42</v>
      </c>
      <c r="M75" s="21">
        <f t="shared" si="1"/>
        <v>11.904761904761903</v>
      </c>
      <c r="N75" s="19" t="s">
        <v>91</v>
      </c>
    </row>
    <row r="76" spans="1:14" ht="28.5" x14ac:dyDescent="0.2">
      <c r="A76" s="8">
        <v>61</v>
      </c>
      <c r="B76" s="49" t="s">
        <v>258</v>
      </c>
      <c r="C76" s="50" t="s">
        <v>11</v>
      </c>
      <c r="D76" s="50" t="s">
        <v>233</v>
      </c>
      <c r="E76" s="51">
        <v>8</v>
      </c>
      <c r="F76" s="51">
        <v>8</v>
      </c>
      <c r="G76" s="50" t="s">
        <v>236</v>
      </c>
      <c r="H76" s="52">
        <v>0</v>
      </c>
      <c r="I76" s="52">
        <v>1</v>
      </c>
      <c r="J76" s="52">
        <v>0</v>
      </c>
      <c r="K76" s="53">
        <f>SUM(H76:J76)</f>
        <v>1</v>
      </c>
      <c r="L76" s="53">
        <v>42</v>
      </c>
      <c r="M76" s="64">
        <v>2.4</v>
      </c>
      <c r="N76" s="54" t="s">
        <v>91</v>
      </c>
    </row>
    <row r="77" spans="1:14" ht="28.5" x14ac:dyDescent="0.2">
      <c r="A77" s="8">
        <v>62</v>
      </c>
      <c r="B77" s="55" t="s">
        <v>259</v>
      </c>
      <c r="C77" s="50" t="s">
        <v>11</v>
      </c>
      <c r="D77" s="50" t="s">
        <v>233</v>
      </c>
      <c r="E77" s="57">
        <v>8</v>
      </c>
      <c r="F77" s="57">
        <v>8</v>
      </c>
      <c r="G77" s="56" t="s">
        <v>260</v>
      </c>
      <c r="H77" s="57">
        <v>0</v>
      </c>
      <c r="I77" s="57">
        <v>2</v>
      </c>
      <c r="J77" s="57">
        <v>13</v>
      </c>
      <c r="K77" s="53">
        <f>SUM(H77:J77)</f>
        <v>15</v>
      </c>
      <c r="L77" s="53">
        <v>42</v>
      </c>
      <c r="M77" s="64">
        <v>35.71</v>
      </c>
      <c r="N77" s="54" t="s">
        <v>91</v>
      </c>
    </row>
    <row r="78" spans="1:14" ht="28.5" x14ac:dyDescent="0.2">
      <c r="A78" s="8">
        <v>63</v>
      </c>
      <c r="B78" s="55" t="s">
        <v>261</v>
      </c>
      <c r="C78" s="50" t="s">
        <v>11</v>
      </c>
      <c r="D78" s="50" t="s">
        <v>233</v>
      </c>
      <c r="E78" s="57">
        <v>8</v>
      </c>
      <c r="F78" s="57">
        <v>8</v>
      </c>
      <c r="G78" s="56" t="s">
        <v>260</v>
      </c>
      <c r="H78" s="57">
        <v>0</v>
      </c>
      <c r="I78" s="57">
        <v>0</v>
      </c>
      <c r="J78" s="57">
        <v>0</v>
      </c>
      <c r="K78" s="53">
        <f>SUM(H78:J78)</f>
        <v>0</v>
      </c>
      <c r="L78" s="53">
        <v>42</v>
      </c>
      <c r="M78" s="64">
        <v>0</v>
      </c>
      <c r="N78" s="54" t="s">
        <v>91</v>
      </c>
    </row>
    <row r="79" spans="1:14" ht="28.5" x14ac:dyDescent="0.2">
      <c r="A79" s="8">
        <v>64</v>
      </c>
      <c r="B79" s="55" t="s">
        <v>262</v>
      </c>
      <c r="C79" s="50" t="s">
        <v>11</v>
      </c>
      <c r="D79" s="50" t="s">
        <v>233</v>
      </c>
      <c r="E79" s="57">
        <v>8</v>
      </c>
      <c r="F79" s="57">
        <v>8</v>
      </c>
      <c r="G79" s="56" t="s">
        <v>260</v>
      </c>
      <c r="H79" s="57">
        <v>2</v>
      </c>
      <c r="I79" s="57">
        <v>1</v>
      </c>
      <c r="J79" s="57">
        <v>14</v>
      </c>
      <c r="K79" s="53">
        <f>SUM(H79:J79)</f>
        <v>17</v>
      </c>
      <c r="L79" s="53">
        <v>42</v>
      </c>
      <c r="M79" s="64">
        <v>40.479999999999997</v>
      </c>
      <c r="N79" s="54" t="s">
        <v>91</v>
      </c>
    </row>
    <row r="80" spans="1:14" ht="28.5" x14ac:dyDescent="0.2">
      <c r="A80" s="8">
        <v>65</v>
      </c>
      <c r="B80" s="55" t="s">
        <v>263</v>
      </c>
      <c r="C80" s="50" t="s">
        <v>11</v>
      </c>
      <c r="D80" s="50" t="s">
        <v>233</v>
      </c>
      <c r="E80" s="57">
        <v>8</v>
      </c>
      <c r="F80" s="57">
        <v>8</v>
      </c>
      <c r="G80" s="56" t="s">
        <v>260</v>
      </c>
      <c r="H80" s="57">
        <v>2</v>
      </c>
      <c r="I80" s="57">
        <v>0</v>
      </c>
      <c r="J80" s="57">
        <v>0</v>
      </c>
      <c r="K80" s="53">
        <f>SUM(H80:J80)</f>
        <v>2</v>
      </c>
      <c r="L80" s="58">
        <v>42</v>
      </c>
      <c r="M80" s="64">
        <v>4.7</v>
      </c>
      <c r="N80" s="54" t="s">
        <v>91</v>
      </c>
    </row>
  </sheetData>
  <sortState ref="B16:O75">
    <sortCondition descending="1" ref="K16:K75"/>
  </sortState>
  <mergeCells count="10">
    <mergeCell ref="A13:N13"/>
    <mergeCell ref="A3:N3"/>
    <mergeCell ref="A5:N5"/>
    <mergeCell ref="A6:N6"/>
    <mergeCell ref="A7:N7"/>
    <mergeCell ref="A8:P8"/>
    <mergeCell ref="A9:L9"/>
    <mergeCell ref="A10:P10"/>
    <mergeCell ref="A11:P11"/>
    <mergeCell ref="A12:P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topLeftCell="A10" zoomScale="82" zoomScaleNormal="82" workbookViewId="0">
      <selection activeCell="C16" sqref="C16:C29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3.5" customWidth="1"/>
    <col min="11" max="11" width="13.33203125" customWidth="1"/>
    <col min="12" max="12" width="11.6640625" customWidth="1"/>
    <col min="13" max="14" width="13.33203125" customWidth="1"/>
    <col min="15" max="15" width="13" customWidth="1"/>
    <col min="16" max="16" width="22.5" customWidth="1"/>
  </cols>
  <sheetData>
    <row r="3" spans="1:16" ht="15" x14ac:dyDescent="0.2">
      <c r="A3" s="84" t="s">
        <v>15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 x14ac:dyDescent="0.2">
      <c r="A5" s="85" t="s">
        <v>53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6" ht="15" x14ac:dyDescent="0.2">
      <c r="A6" s="85" t="s">
        <v>54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1:16" ht="15" x14ac:dyDescent="0.25">
      <c r="A7" s="86" t="s">
        <v>55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</row>
    <row r="8" spans="1:16" ht="15" customHeight="1" x14ac:dyDescent="0.2">
      <c r="A8" s="92" t="s">
        <v>56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6" ht="15" customHeight="1" x14ac:dyDescent="0.2">
      <c r="A9" s="92" t="s">
        <v>57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2"/>
      <c r="N9" s="2"/>
      <c r="O9" s="2"/>
      <c r="P9" s="2"/>
    </row>
    <row r="10" spans="1:16" ht="14.25" customHeight="1" x14ac:dyDescent="0.2">
      <c r="A10" s="88" t="s">
        <v>58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</row>
    <row r="11" spans="1:16" ht="14.25" customHeight="1" x14ac:dyDescent="0.2">
      <c r="A11" s="88" t="s">
        <v>59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6" ht="14.25" customHeight="1" x14ac:dyDescent="0.2">
      <c r="A12" s="88" t="s">
        <v>60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</row>
    <row r="13" spans="1:16" ht="12.75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</row>
    <row r="14" spans="1:16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51.75" thickBot="1" x14ac:dyDescent="0.25">
      <c r="A15" s="14" t="s">
        <v>0</v>
      </c>
      <c r="B15" s="23" t="s">
        <v>1</v>
      </c>
      <c r="C15" s="30" t="s">
        <v>10</v>
      </c>
      <c r="D15" s="29" t="s">
        <v>2</v>
      </c>
      <c r="E15" s="31" t="s">
        <v>12</v>
      </c>
      <c r="F15" s="31" t="s">
        <v>13</v>
      </c>
      <c r="G15" s="29" t="s">
        <v>3</v>
      </c>
      <c r="H15" s="32" t="s">
        <v>16</v>
      </c>
      <c r="I15" s="29" t="s">
        <v>17</v>
      </c>
      <c r="J15" s="29" t="s">
        <v>7</v>
      </c>
      <c r="K15" s="31" t="s">
        <v>8</v>
      </c>
      <c r="L15" s="31" t="s">
        <v>18</v>
      </c>
      <c r="M15" s="29" t="s">
        <v>4</v>
      </c>
      <c r="N15" s="29" t="s">
        <v>5</v>
      </c>
      <c r="O15" s="29" t="s">
        <v>6</v>
      </c>
      <c r="P15" s="14" t="s">
        <v>9</v>
      </c>
    </row>
    <row r="16" spans="1:16" ht="51" x14ac:dyDescent="0.2">
      <c r="A16" s="13">
        <v>1</v>
      </c>
      <c r="B16" s="33" t="s">
        <v>19</v>
      </c>
      <c r="C16" s="13" t="s">
        <v>11</v>
      </c>
      <c r="D16" s="34" t="s">
        <v>20</v>
      </c>
      <c r="E16" s="13" t="s">
        <v>21</v>
      </c>
      <c r="F16" s="13" t="s">
        <v>21</v>
      </c>
      <c r="G16" s="34" t="s">
        <v>234</v>
      </c>
      <c r="H16" s="13">
        <v>3</v>
      </c>
      <c r="I16" s="13">
        <v>2</v>
      </c>
      <c r="J16" s="13">
        <v>12</v>
      </c>
      <c r="K16" s="13">
        <v>11</v>
      </c>
      <c r="L16" s="20">
        <v>12</v>
      </c>
      <c r="M16" s="21">
        <v>40</v>
      </c>
      <c r="N16" s="21">
        <v>44</v>
      </c>
      <c r="O16" s="21">
        <f>M16/N16*100</f>
        <v>90.909090909090907</v>
      </c>
      <c r="P16" s="22" t="s">
        <v>22</v>
      </c>
    </row>
    <row r="17" spans="1:16" ht="51" x14ac:dyDescent="0.2">
      <c r="A17" s="8">
        <v>2</v>
      </c>
      <c r="B17" s="6" t="s">
        <v>23</v>
      </c>
      <c r="C17" s="13" t="s">
        <v>11</v>
      </c>
      <c r="D17" s="34" t="s">
        <v>20</v>
      </c>
      <c r="E17" s="13" t="s">
        <v>21</v>
      </c>
      <c r="F17" s="13" t="s">
        <v>21</v>
      </c>
      <c r="G17" s="34" t="s">
        <v>234</v>
      </c>
      <c r="H17" s="8">
        <v>3</v>
      </c>
      <c r="I17" s="8">
        <v>2</v>
      </c>
      <c r="J17" s="8">
        <v>12</v>
      </c>
      <c r="K17" s="8">
        <v>11</v>
      </c>
      <c r="L17" s="17">
        <v>12</v>
      </c>
      <c r="M17" s="18">
        <v>40</v>
      </c>
      <c r="N17" s="21">
        <v>44</v>
      </c>
      <c r="O17" s="21">
        <f t="shared" ref="O17:O44" si="0">M17/N17*100</f>
        <v>90.909090909090907</v>
      </c>
      <c r="P17" s="19" t="s">
        <v>22</v>
      </c>
    </row>
    <row r="18" spans="1:16" ht="25.5" x14ac:dyDescent="0.2">
      <c r="A18" s="8">
        <v>3</v>
      </c>
      <c r="B18" s="6" t="s">
        <v>24</v>
      </c>
      <c r="C18" s="13" t="s">
        <v>11</v>
      </c>
      <c r="D18" s="34" t="s">
        <v>20</v>
      </c>
      <c r="E18" s="13" t="s">
        <v>21</v>
      </c>
      <c r="F18" s="13" t="s">
        <v>21</v>
      </c>
      <c r="G18" s="7" t="s">
        <v>90</v>
      </c>
      <c r="H18" s="8">
        <v>3</v>
      </c>
      <c r="I18" s="8">
        <v>2</v>
      </c>
      <c r="J18" s="8">
        <v>10</v>
      </c>
      <c r="K18" s="8">
        <v>10</v>
      </c>
      <c r="L18" s="17">
        <v>12</v>
      </c>
      <c r="M18" s="18">
        <v>37</v>
      </c>
      <c r="N18" s="21">
        <v>44</v>
      </c>
      <c r="O18" s="21">
        <f t="shared" si="0"/>
        <v>84.090909090909093</v>
      </c>
      <c r="P18" s="19" t="s">
        <v>25</v>
      </c>
    </row>
    <row r="19" spans="1:16" ht="25.5" x14ac:dyDescent="0.2">
      <c r="A19" s="8">
        <v>4</v>
      </c>
      <c r="B19" s="6" t="s">
        <v>26</v>
      </c>
      <c r="C19" s="13" t="s">
        <v>11</v>
      </c>
      <c r="D19" s="34" t="s">
        <v>20</v>
      </c>
      <c r="E19" s="13" t="s">
        <v>21</v>
      </c>
      <c r="F19" s="13" t="s">
        <v>21</v>
      </c>
      <c r="G19" s="7" t="s">
        <v>90</v>
      </c>
      <c r="H19" s="8">
        <v>3</v>
      </c>
      <c r="I19" s="8">
        <v>2</v>
      </c>
      <c r="J19" s="8">
        <v>10</v>
      </c>
      <c r="K19" s="8">
        <v>10</v>
      </c>
      <c r="L19" s="17">
        <v>11</v>
      </c>
      <c r="M19" s="18">
        <v>36</v>
      </c>
      <c r="N19" s="21">
        <v>44</v>
      </c>
      <c r="O19" s="21">
        <f t="shared" si="0"/>
        <v>81.818181818181827</v>
      </c>
      <c r="P19" s="19" t="s">
        <v>25</v>
      </c>
    </row>
    <row r="20" spans="1:16" ht="25.5" x14ac:dyDescent="0.2">
      <c r="A20" s="8">
        <v>5</v>
      </c>
      <c r="B20" s="6" t="s">
        <v>27</v>
      </c>
      <c r="C20" s="13" t="s">
        <v>11</v>
      </c>
      <c r="D20" s="34" t="s">
        <v>20</v>
      </c>
      <c r="E20" s="8" t="s">
        <v>28</v>
      </c>
      <c r="F20" s="8" t="s">
        <v>28</v>
      </c>
      <c r="G20" s="7" t="s">
        <v>90</v>
      </c>
      <c r="H20" s="8">
        <v>3</v>
      </c>
      <c r="I20" s="8">
        <v>3</v>
      </c>
      <c r="J20" s="8">
        <v>8</v>
      </c>
      <c r="K20" s="8">
        <v>8</v>
      </c>
      <c r="L20" s="17">
        <v>11</v>
      </c>
      <c r="M20" s="18">
        <v>33</v>
      </c>
      <c r="N20" s="21">
        <v>44</v>
      </c>
      <c r="O20" s="21">
        <f t="shared" si="0"/>
        <v>75</v>
      </c>
      <c r="P20" s="19" t="s">
        <v>25</v>
      </c>
    </row>
    <row r="21" spans="1:16" ht="25.5" x14ac:dyDescent="0.2">
      <c r="A21" s="8">
        <v>6</v>
      </c>
      <c r="B21" s="6" t="s">
        <v>29</v>
      </c>
      <c r="C21" s="13" t="s">
        <v>11</v>
      </c>
      <c r="D21" s="34" t="s">
        <v>20</v>
      </c>
      <c r="E21" s="8" t="s">
        <v>28</v>
      </c>
      <c r="F21" s="8" t="s">
        <v>28</v>
      </c>
      <c r="G21" s="7" t="s">
        <v>90</v>
      </c>
      <c r="H21" s="8">
        <v>3</v>
      </c>
      <c r="I21" s="8">
        <v>3</v>
      </c>
      <c r="J21" s="8">
        <v>8</v>
      </c>
      <c r="K21" s="8">
        <v>6</v>
      </c>
      <c r="L21" s="17">
        <v>12</v>
      </c>
      <c r="M21" s="18">
        <v>32</v>
      </c>
      <c r="N21" s="21">
        <v>44</v>
      </c>
      <c r="O21" s="21">
        <f t="shared" si="0"/>
        <v>72.727272727272734</v>
      </c>
      <c r="P21" s="19" t="s">
        <v>25</v>
      </c>
    </row>
    <row r="22" spans="1:16" ht="25.5" x14ac:dyDescent="0.2">
      <c r="A22" s="8">
        <v>7</v>
      </c>
      <c r="B22" s="6" t="s">
        <v>30</v>
      </c>
      <c r="C22" s="13" t="s">
        <v>11</v>
      </c>
      <c r="D22" s="34" t="s">
        <v>20</v>
      </c>
      <c r="E22" s="13" t="s">
        <v>21</v>
      </c>
      <c r="F22" s="13" t="s">
        <v>21</v>
      </c>
      <c r="G22" s="7" t="s">
        <v>90</v>
      </c>
      <c r="H22" s="8">
        <v>3</v>
      </c>
      <c r="I22" s="8">
        <v>2</v>
      </c>
      <c r="J22" s="8">
        <v>8</v>
      </c>
      <c r="K22" s="8">
        <v>8</v>
      </c>
      <c r="L22" s="17">
        <v>10</v>
      </c>
      <c r="M22" s="18">
        <v>31</v>
      </c>
      <c r="N22" s="21">
        <v>44</v>
      </c>
      <c r="O22" s="21">
        <f t="shared" si="0"/>
        <v>70.454545454545453</v>
      </c>
      <c r="P22" s="19" t="s">
        <v>25</v>
      </c>
    </row>
    <row r="23" spans="1:16" ht="25.5" x14ac:dyDescent="0.2">
      <c r="A23" s="8">
        <v>8</v>
      </c>
      <c r="B23" s="6" t="s">
        <v>31</v>
      </c>
      <c r="C23" s="13" t="s">
        <v>11</v>
      </c>
      <c r="D23" s="34" t="s">
        <v>20</v>
      </c>
      <c r="E23" s="8" t="s">
        <v>32</v>
      </c>
      <c r="F23" s="8" t="s">
        <v>32</v>
      </c>
      <c r="G23" s="7" t="s">
        <v>90</v>
      </c>
      <c r="H23" s="8">
        <v>2</v>
      </c>
      <c r="I23" s="8">
        <v>2</v>
      </c>
      <c r="J23" s="8">
        <v>10</v>
      </c>
      <c r="K23" s="8">
        <v>8</v>
      </c>
      <c r="L23" s="17">
        <v>8</v>
      </c>
      <c r="M23" s="18">
        <v>30</v>
      </c>
      <c r="N23" s="21">
        <v>44</v>
      </c>
      <c r="O23" s="21">
        <f t="shared" si="0"/>
        <v>68.181818181818173</v>
      </c>
      <c r="P23" s="19" t="s">
        <v>91</v>
      </c>
    </row>
    <row r="24" spans="1:16" ht="25.5" x14ac:dyDescent="0.2">
      <c r="A24" s="8">
        <v>9</v>
      </c>
      <c r="B24" s="6" t="s">
        <v>33</v>
      </c>
      <c r="C24" s="13" t="s">
        <v>11</v>
      </c>
      <c r="D24" s="34" t="s">
        <v>20</v>
      </c>
      <c r="E24" s="8" t="s">
        <v>28</v>
      </c>
      <c r="F24" s="8" t="s">
        <v>28</v>
      </c>
      <c r="G24" s="7" t="s">
        <v>90</v>
      </c>
      <c r="H24" s="8">
        <v>3</v>
      </c>
      <c r="I24" s="8">
        <v>3</v>
      </c>
      <c r="J24" s="8">
        <v>3</v>
      </c>
      <c r="K24" s="8">
        <v>8</v>
      </c>
      <c r="L24" s="17">
        <v>13</v>
      </c>
      <c r="M24" s="18">
        <v>30</v>
      </c>
      <c r="N24" s="21">
        <v>44</v>
      </c>
      <c r="O24" s="21">
        <f t="shared" si="0"/>
        <v>68.181818181818173</v>
      </c>
      <c r="P24" s="19" t="s">
        <v>91</v>
      </c>
    </row>
    <row r="25" spans="1:16" ht="25.5" x14ac:dyDescent="0.2">
      <c r="A25" s="8">
        <v>10</v>
      </c>
      <c r="B25" s="6" t="s">
        <v>34</v>
      </c>
      <c r="C25" s="13" t="s">
        <v>11</v>
      </c>
      <c r="D25" s="34" t="s">
        <v>20</v>
      </c>
      <c r="E25" s="8" t="s">
        <v>32</v>
      </c>
      <c r="F25" s="8" t="s">
        <v>32</v>
      </c>
      <c r="G25" s="7" t="s">
        <v>90</v>
      </c>
      <c r="H25" s="8">
        <v>2</v>
      </c>
      <c r="I25" s="8">
        <v>3</v>
      </c>
      <c r="J25" s="8">
        <v>3</v>
      </c>
      <c r="K25" s="8">
        <v>8</v>
      </c>
      <c r="L25" s="17">
        <v>13</v>
      </c>
      <c r="M25" s="18">
        <v>29</v>
      </c>
      <c r="N25" s="21">
        <v>44</v>
      </c>
      <c r="O25" s="21">
        <f t="shared" si="0"/>
        <v>65.909090909090907</v>
      </c>
      <c r="P25" s="19" t="s">
        <v>91</v>
      </c>
    </row>
    <row r="26" spans="1:16" ht="25.5" x14ac:dyDescent="0.2">
      <c r="A26" s="8">
        <v>11</v>
      </c>
      <c r="B26" s="6" t="s">
        <v>35</v>
      </c>
      <c r="C26" s="13" t="s">
        <v>11</v>
      </c>
      <c r="D26" s="34" t="s">
        <v>20</v>
      </c>
      <c r="E26" s="8" t="s">
        <v>28</v>
      </c>
      <c r="F26" s="8" t="s">
        <v>28</v>
      </c>
      <c r="G26" s="7" t="s">
        <v>90</v>
      </c>
      <c r="H26" s="8">
        <v>3</v>
      </c>
      <c r="I26" s="8">
        <v>3</v>
      </c>
      <c r="J26" s="8">
        <v>6</v>
      </c>
      <c r="K26" s="8">
        <v>4</v>
      </c>
      <c r="L26" s="17">
        <v>10</v>
      </c>
      <c r="M26" s="18">
        <v>26</v>
      </c>
      <c r="N26" s="21">
        <v>44</v>
      </c>
      <c r="O26" s="21">
        <f t="shared" si="0"/>
        <v>59.090909090909093</v>
      </c>
      <c r="P26" s="19" t="s">
        <v>91</v>
      </c>
    </row>
    <row r="27" spans="1:16" ht="25.5" x14ac:dyDescent="0.2">
      <c r="A27" s="8">
        <v>12</v>
      </c>
      <c r="B27" s="6" t="s">
        <v>36</v>
      </c>
      <c r="C27" s="13" t="s">
        <v>11</v>
      </c>
      <c r="D27" s="34" t="s">
        <v>20</v>
      </c>
      <c r="E27" s="8" t="s">
        <v>28</v>
      </c>
      <c r="F27" s="8" t="s">
        <v>28</v>
      </c>
      <c r="G27" s="7" t="s">
        <v>90</v>
      </c>
      <c r="H27" s="8">
        <v>3</v>
      </c>
      <c r="I27" s="8">
        <v>3</v>
      </c>
      <c r="J27" s="8">
        <v>3</v>
      </c>
      <c r="K27" s="8">
        <v>6</v>
      </c>
      <c r="L27" s="17">
        <v>10</v>
      </c>
      <c r="M27" s="18">
        <v>25</v>
      </c>
      <c r="N27" s="21">
        <v>44</v>
      </c>
      <c r="O27" s="21">
        <f t="shared" si="0"/>
        <v>56.81818181818182</v>
      </c>
      <c r="P27" s="19" t="s">
        <v>91</v>
      </c>
    </row>
    <row r="28" spans="1:16" ht="25.5" x14ac:dyDescent="0.2">
      <c r="A28" s="8">
        <v>13</v>
      </c>
      <c r="B28" s="6" t="s">
        <v>37</v>
      </c>
      <c r="C28" s="13" t="s">
        <v>11</v>
      </c>
      <c r="D28" s="34" t="s">
        <v>20</v>
      </c>
      <c r="E28" s="8" t="s">
        <v>32</v>
      </c>
      <c r="F28" s="8" t="s">
        <v>32</v>
      </c>
      <c r="G28" s="7" t="s">
        <v>90</v>
      </c>
      <c r="H28" s="8">
        <v>2</v>
      </c>
      <c r="I28" s="8">
        <v>2</v>
      </c>
      <c r="J28" s="8">
        <v>8</v>
      </c>
      <c r="K28" s="8">
        <v>5</v>
      </c>
      <c r="L28" s="17">
        <v>8</v>
      </c>
      <c r="M28" s="18">
        <v>25</v>
      </c>
      <c r="N28" s="21">
        <v>44</v>
      </c>
      <c r="O28" s="21">
        <f t="shared" si="0"/>
        <v>56.81818181818182</v>
      </c>
      <c r="P28" s="19" t="s">
        <v>91</v>
      </c>
    </row>
    <row r="29" spans="1:16" ht="51" x14ac:dyDescent="0.2">
      <c r="A29" s="8">
        <v>14</v>
      </c>
      <c r="B29" s="6" t="s">
        <v>38</v>
      </c>
      <c r="C29" s="13" t="s">
        <v>11</v>
      </c>
      <c r="D29" s="34" t="s">
        <v>20</v>
      </c>
      <c r="E29" s="13" t="s">
        <v>21</v>
      </c>
      <c r="F29" s="13" t="s">
        <v>21</v>
      </c>
      <c r="G29" s="34" t="s">
        <v>234</v>
      </c>
      <c r="H29" s="8">
        <v>3</v>
      </c>
      <c r="I29" s="8">
        <v>3</v>
      </c>
      <c r="J29" s="8">
        <v>8</v>
      </c>
      <c r="K29" s="8">
        <v>6</v>
      </c>
      <c r="L29" s="17">
        <v>5</v>
      </c>
      <c r="M29" s="18">
        <v>25</v>
      </c>
      <c r="N29" s="21">
        <v>44</v>
      </c>
      <c r="O29" s="21">
        <f t="shared" si="0"/>
        <v>56.81818181818182</v>
      </c>
      <c r="P29" s="19" t="s">
        <v>91</v>
      </c>
    </row>
    <row r="30" spans="1:16" ht="25.5" x14ac:dyDescent="0.2">
      <c r="A30" s="8">
        <v>15</v>
      </c>
      <c r="B30" s="6" t="s">
        <v>39</v>
      </c>
      <c r="C30" s="13" t="s">
        <v>11</v>
      </c>
      <c r="D30" s="34" t="s">
        <v>20</v>
      </c>
      <c r="E30" s="8" t="s">
        <v>32</v>
      </c>
      <c r="F30" s="8" t="s">
        <v>32</v>
      </c>
      <c r="G30" s="7" t="s">
        <v>90</v>
      </c>
      <c r="H30" s="8">
        <v>2</v>
      </c>
      <c r="I30" s="8">
        <v>2</v>
      </c>
      <c r="J30" s="8">
        <v>8</v>
      </c>
      <c r="K30" s="8">
        <v>4</v>
      </c>
      <c r="L30" s="17">
        <v>8</v>
      </c>
      <c r="M30" s="18">
        <v>24</v>
      </c>
      <c r="N30" s="21">
        <v>44</v>
      </c>
      <c r="O30" s="21">
        <f t="shared" si="0"/>
        <v>54.54545454545454</v>
      </c>
      <c r="P30" s="19" t="s">
        <v>91</v>
      </c>
    </row>
    <row r="31" spans="1:16" ht="51" x14ac:dyDescent="0.2">
      <c r="A31" s="8">
        <v>16</v>
      </c>
      <c r="B31" s="6" t="s">
        <v>40</v>
      </c>
      <c r="C31" s="13" t="s">
        <v>11</v>
      </c>
      <c r="D31" s="34" t="s">
        <v>20</v>
      </c>
      <c r="E31" s="13" t="s">
        <v>21</v>
      </c>
      <c r="F31" s="13" t="s">
        <v>21</v>
      </c>
      <c r="G31" s="34" t="s">
        <v>234</v>
      </c>
      <c r="H31" s="8">
        <v>3</v>
      </c>
      <c r="I31" s="8">
        <v>2</v>
      </c>
      <c r="J31" s="8">
        <v>8</v>
      </c>
      <c r="K31" s="8">
        <v>6</v>
      </c>
      <c r="L31" s="17">
        <v>5</v>
      </c>
      <c r="M31" s="18">
        <v>24</v>
      </c>
      <c r="N31" s="21">
        <v>44</v>
      </c>
      <c r="O31" s="21">
        <f t="shared" si="0"/>
        <v>54.54545454545454</v>
      </c>
      <c r="P31" s="19" t="s">
        <v>91</v>
      </c>
    </row>
    <row r="32" spans="1:16" ht="51" x14ac:dyDescent="0.2">
      <c r="A32" s="8">
        <v>17</v>
      </c>
      <c r="B32" s="6" t="s">
        <v>41</v>
      </c>
      <c r="C32" s="13" t="s">
        <v>11</v>
      </c>
      <c r="D32" s="34" t="s">
        <v>20</v>
      </c>
      <c r="E32" s="8" t="s">
        <v>28</v>
      </c>
      <c r="F32" s="8" t="s">
        <v>28</v>
      </c>
      <c r="G32" s="34" t="s">
        <v>234</v>
      </c>
      <c r="H32" s="8">
        <v>3</v>
      </c>
      <c r="I32" s="8">
        <v>1</v>
      </c>
      <c r="J32" s="8">
        <v>8</v>
      </c>
      <c r="K32" s="8">
        <v>0</v>
      </c>
      <c r="L32" s="17">
        <v>10</v>
      </c>
      <c r="M32" s="18">
        <v>22</v>
      </c>
      <c r="N32" s="21">
        <v>44</v>
      </c>
      <c r="O32" s="21">
        <f t="shared" si="0"/>
        <v>50</v>
      </c>
      <c r="P32" s="19" t="s">
        <v>91</v>
      </c>
    </row>
    <row r="33" spans="1:16" ht="51" x14ac:dyDescent="0.2">
      <c r="A33" s="8">
        <v>18</v>
      </c>
      <c r="B33" s="6" t="s">
        <v>42</v>
      </c>
      <c r="C33" s="13" t="s">
        <v>11</v>
      </c>
      <c r="D33" s="34" t="s">
        <v>20</v>
      </c>
      <c r="E33" s="13" t="s">
        <v>21</v>
      </c>
      <c r="F33" s="13" t="s">
        <v>21</v>
      </c>
      <c r="G33" s="34" t="s">
        <v>234</v>
      </c>
      <c r="H33" s="8">
        <v>3</v>
      </c>
      <c r="I33" s="8">
        <v>1</v>
      </c>
      <c r="J33" s="8">
        <v>8</v>
      </c>
      <c r="K33" s="8">
        <v>6</v>
      </c>
      <c r="L33" s="17">
        <v>4</v>
      </c>
      <c r="M33" s="18">
        <v>22</v>
      </c>
      <c r="N33" s="21">
        <v>44</v>
      </c>
      <c r="O33" s="21">
        <f t="shared" si="0"/>
        <v>50</v>
      </c>
      <c r="P33" s="19" t="s">
        <v>91</v>
      </c>
    </row>
    <row r="34" spans="1:16" ht="25.5" x14ac:dyDescent="0.2">
      <c r="A34" s="8">
        <v>19</v>
      </c>
      <c r="B34" s="6" t="s">
        <v>43</v>
      </c>
      <c r="C34" s="13" t="s">
        <v>11</v>
      </c>
      <c r="D34" s="34" t="s">
        <v>20</v>
      </c>
      <c r="E34" s="8" t="s">
        <v>28</v>
      </c>
      <c r="F34" s="8" t="s">
        <v>28</v>
      </c>
      <c r="G34" s="7" t="s">
        <v>90</v>
      </c>
      <c r="H34" s="8">
        <v>3</v>
      </c>
      <c r="I34" s="8">
        <v>3</v>
      </c>
      <c r="J34" s="8">
        <v>8</v>
      </c>
      <c r="K34" s="8">
        <v>0</v>
      </c>
      <c r="L34" s="17">
        <v>5</v>
      </c>
      <c r="M34" s="18">
        <v>19</v>
      </c>
      <c r="N34" s="21">
        <v>44</v>
      </c>
      <c r="O34" s="21">
        <f t="shared" si="0"/>
        <v>43.18181818181818</v>
      </c>
      <c r="P34" s="19" t="s">
        <v>91</v>
      </c>
    </row>
    <row r="35" spans="1:16" ht="25.5" x14ac:dyDescent="0.2">
      <c r="A35" s="8">
        <v>20</v>
      </c>
      <c r="B35" s="6" t="s">
        <v>44</v>
      </c>
      <c r="C35" s="13" t="s">
        <v>11</v>
      </c>
      <c r="D35" s="34" t="s">
        <v>20</v>
      </c>
      <c r="E35" s="8" t="s">
        <v>28</v>
      </c>
      <c r="F35" s="8" t="s">
        <v>28</v>
      </c>
      <c r="G35" s="7" t="s">
        <v>90</v>
      </c>
      <c r="H35" s="8">
        <v>3</v>
      </c>
      <c r="I35" s="8">
        <v>3</v>
      </c>
      <c r="J35" s="8">
        <v>10</v>
      </c>
      <c r="K35" s="8">
        <v>0</v>
      </c>
      <c r="L35" s="17">
        <v>12</v>
      </c>
      <c r="M35" s="18">
        <v>19</v>
      </c>
      <c r="N35" s="21">
        <v>44</v>
      </c>
      <c r="O35" s="21">
        <f t="shared" si="0"/>
        <v>43.18181818181818</v>
      </c>
      <c r="P35" s="19" t="s">
        <v>91</v>
      </c>
    </row>
    <row r="36" spans="1:16" ht="25.5" x14ac:dyDescent="0.2">
      <c r="A36" s="8">
        <v>21</v>
      </c>
      <c r="B36" s="6" t="s">
        <v>45</v>
      </c>
      <c r="C36" s="13" t="s">
        <v>11</v>
      </c>
      <c r="D36" s="34" t="s">
        <v>20</v>
      </c>
      <c r="E36" s="8" t="s">
        <v>28</v>
      </c>
      <c r="F36" s="8" t="s">
        <v>28</v>
      </c>
      <c r="G36" s="7" t="s">
        <v>90</v>
      </c>
      <c r="H36" s="8">
        <v>3</v>
      </c>
      <c r="I36" s="8">
        <v>1</v>
      </c>
      <c r="J36" s="8">
        <v>6</v>
      </c>
      <c r="K36" s="8">
        <v>4</v>
      </c>
      <c r="L36" s="17">
        <v>4</v>
      </c>
      <c r="M36" s="18">
        <v>18</v>
      </c>
      <c r="N36" s="21">
        <v>44</v>
      </c>
      <c r="O36" s="21">
        <f t="shared" si="0"/>
        <v>40.909090909090914</v>
      </c>
      <c r="P36" s="19" t="s">
        <v>91</v>
      </c>
    </row>
    <row r="37" spans="1:16" ht="51" x14ac:dyDescent="0.2">
      <c r="A37" s="8">
        <v>22</v>
      </c>
      <c r="B37" s="6" t="s">
        <v>46</v>
      </c>
      <c r="C37" s="13" t="s">
        <v>11</v>
      </c>
      <c r="D37" s="34" t="s">
        <v>20</v>
      </c>
      <c r="E37" s="8" t="s">
        <v>28</v>
      </c>
      <c r="F37" s="8" t="s">
        <v>28</v>
      </c>
      <c r="G37" s="34" t="s">
        <v>234</v>
      </c>
      <c r="H37" s="8">
        <v>3</v>
      </c>
      <c r="I37" s="8">
        <v>1</v>
      </c>
      <c r="J37" s="8">
        <v>6</v>
      </c>
      <c r="K37" s="8">
        <v>0</v>
      </c>
      <c r="L37" s="17">
        <v>8</v>
      </c>
      <c r="M37" s="18">
        <v>18</v>
      </c>
      <c r="N37" s="21">
        <v>44</v>
      </c>
      <c r="O37" s="21">
        <f t="shared" si="0"/>
        <v>40.909090909090914</v>
      </c>
      <c r="P37" s="19" t="s">
        <v>91</v>
      </c>
    </row>
    <row r="38" spans="1:16" ht="25.5" x14ac:dyDescent="0.2">
      <c r="A38" s="8">
        <v>23</v>
      </c>
      <c r="B38" s="6" t="s">
        <v>47</v>
      </c>
      <c r="C38" s="13" t="s">
        <v>11</v>
      </c>
      <c r="D38" s="34" t="s">
        <v>20</v>
      </c>
      <c r="E38" s="8" t="s">
        <v>32</v>
      </c>
      <c r="F38" s="8" t="s">
        <v>32</v>
      </c>
      <c r="G38" s="7" t="s">
        <v>90</v>
      </c>
      <c r="H38" s="8">
        <v>3</v>
      </c>
      <c r="I38" s="8">
        <v>2</v>
      </c>
      <c r="J38" s="8">
        <v>8</v>
      </c>
      <c r="K38" s="8">
        <v>2</v>
      </c>
      <c r="L38" s="17">
        <v>3</v>
      </c>
      <c r="M38" s="18">
        <v>18</v>
      </c>
      <c r="N38" s="21">
        <v>44</v>
      </c>
      <c r="O38" s="21">
        <f t="shared" si="0"/>
        <v>40.909090909090914</v>
      </c>
      <c r="P38" s="19" t="s">
        <v>91</v>
      </c>
    </row>
    <row r="39" spans="1:16" ht="51" x14ac:dyDescent="0.2">
      <c r="A39" s="8">
        <v>24</v>
      </c>
      <c r="B39" s="6" t="s">
        <v>34</v>
      </c>
      <c r="C39" s="13" t="s">
        <v>11</v>
      </c>
      <c r="D39" s="34" t="s">
        <v>20</v>
      </c>
      <c r="E39" s="8" t="s">
        <v>28</v>
      </c>
      <c r="F39" s="8" t="s">
        <v>28</v>
      </c>
      <c r="G39" s="34" t="s">
        <v>234</v>
      </c>
      <c r="H39" s="8">
        <v>3</v>
      </c>
      <c r="I39" s="8">
        <v>2</v>
      </c>
      <c r="J39" s="8">
        <v>6</v>
      </c>
      <c r="K39" s="8">
        <v>1</v>
      </c>
      <c r="L39" s="17">
        <v>4</v>
      </c>
      <c r="M39" s="18">
        <v>16</v>
      </c>
      <c r="N39" s="21">
        <v>44</v>
      </c>
      <c r="O39" s="21">
        <f t="shared" si="0"/>
        <v>36.363636363636367</v>
      </c>
      <c r="P39" s="19" t="s">
        <v>91</v>
      </c>
    </row>
    <row r="40" spans="1:16" ht="25.5" x14ac:dyDescent="0.2">
      <c r="A40" s="8">
        <v>25</v>
      </c>
      <c r="B40" s="6" t="s">
        <v>48</v>
      </c>
      <c r="C40" s="13" t="s">
        <v>11</v>
      </c>
      <c r="D40" s="34" t="s">
        <v>20</v>
      </c>
      <c r="E40" s="8" t="s">
        <v>28</v>
      </c>
      <c r="F40" s="8" t="s">
        <v>28</v>
      </c>
      <c r="G40" s="7" t="s">
        <v>90</v>
      </c>
      <c r="H40" s="8">
        <v>3</v>
      </c>
      <c r="I40" s="8">
        <v>3</v>
      </c>
      <c r="J40" s="8">
        <v>6</v>
      </c>
      <c r="K40" s="8">
        <v>0</v>
      </c>
      <c r="L40" s="17">
        <v>4</v>
      </c>
      <c r="M40" s="18">
        <v>16</v>
      </c>
      <c r="N40" s="21">
        <v>44</v>
      </c>
      <c r="O40" s="21">
        <f t="shared" si="0"/>
        <v>36.363636363636367</v>
      </c>
      <c r="P40" s="19" t="s">
        <v>91</v>
      </c>
    </row>
    <row r="41" spans="1:16" ht="25.5" x14ac:dyDescent="0.2">
      <c r="A41" s="8">
        <v>26</v>
      </c>
      <c r="B41" s="6" t="s">
        <v>49</v>
      </c>
      <c r="C41" s="13" t="s">
        <v>11</v>
      </c>
      <c r="D41" s="34" t="s">
        <v>20</v>
      </c>
      <c r="E41" s="8" t="s">
        <v>32</v>
      </c>
      <c r="F41" s="8" t="s">
        <v>32</v>
      </c>
      <c r="G41" s="7" t="s">
        <v>90</v>
      </c>
      <c r="H41" s="8">
        <v>3</v>
      </c>
      <c r="I41" s="8">
        <v>2</v>
      </c>
      <c r="J41" s="8">
        <v>6</v>
      </c>
      <c r="K41" s="8">
        <v>2</v>
      </c>
      <c r="L41" s="17">
        <v>2</v>
      </c>
      <c r="M41" s="18">
        <v>15</v>
      </c>
      <c r="N41" s="21">
        <v>44</v>
      </c>
      <c r="O41" s="21">
        <f t="shared" si="0"/>
        <v>34.090909090909086</v>
      </c>
      <c r="P41" s="19" t="s">
        <v>91</v>
      </c>
    </row>
    <row r="42" spans="1:16" ht="25.5" x14ac:dyDescent="0.2">
      <c r="A42" s="8">
        <v>27</v>
      </c>
      <c r="B42" s="6" t="s">
        <v>50</v>
      </c>
      <c r="C42" s="13" t="s">
        <v>11</v>
      </c>
      <c r="D42" s="34" t="s">
        <v>20</v>
      </c>
      <c r="E42" s="8" t="s">
        <v>32</v>
      </c>
      <c r="F42" s="8" t="s">
        <v>32</v>
      </c>
      <c r="G42" s="7" t="s">
        <v>90</v>
      </c>
      <c r="H42" s="8">
        <v>3</v>
      </c>
      <c r="I42" s="8">
        <v>3</v>
      </c>
      <c r="J42" s="8">
        <v>4</v>
      </c>
      <c r="K42" s="8">
        <v>2</v>
      </c>
      <c r="L42" s="17">
        <v>3</v>
      </c>
      <c r="M42" s="18">
        <v>15</v>
      </c>
      <c r="N42" s="21">
        <v>44</v>
      </c>
      <c r="O42" s="21">
        <f t="shared" si="0"/>
        <v>34.090909090909086</v>
      </c>
      <c r="P42" s="19" t="s">
        <v>91</v>
      </c>
    </row>
    <row r="43" spans="1:16" ht="25.5" x14ac:dyDescent="0.2">
      <c r="A43" s="8">
        <v>28</v>
      </c>
      <c r="B43" s="6" t="s">
        <v>51</v>
      </c>
      <c r="C43" s="13" t="s">
        <v>11</v>
      </c>
      <c r="D43" s="34" t="s">
        <v>20</v>
      </c>
      <c r="E43" s="8" t="s">
        <v>28</v>
      </c>
      <c r="F43" s="8" t="s">
        <v>28</v>
      </c>
      <c r="G43" s="7" t="s">
        <v>90</v>
      </c>
      <c r="H43" s="8">
        <v>3</v>
      </c>
      <c r="I43" s="8">
        <v>3</v>
      </c>
      <c r="J43" s="8">
        <v>6</v>
      </c>
      <c r="K43" s="8">
        <v>0</v>
      </c>
      <c r="L43" s="17">
        <v>0</v>
      </c>
      <c r="M43" s="18">
        <v>12</v>
      </c>
      <c r="N43" s="21">
        <v>44</v>
      </c>
      <c r="O43" s="21">
        <f t="shared" si="0"/>
        <v>27.27272727272727</v>
      </c>
      <c r="P43" s="19" t="s">
        <v>91</v>
      </c>
    </row>
    <row r="44" spans="1:16" ht="25.5" x14ac:dyDescent="0.2">
      <c r="A44" s="8">
        <v>29</v>
      </c>
      <c r="B44" s="6" t="s">
        <v>52</v>
      </c>
      <c r="C44" s="13" t="s">
        <v>11</v>
      </c>
      <c r="D44" s="34" t="s">
        <v>20</v>
      </c>
      <c r="E44" s="8" t="s">
        <v>28</v>
      </c>
      <c r="F44" s="8" t="s">
        <v>28</v>
      </c>
      <c r="G44" s="7" t="s">
        <v>90</v>
      </c>
      <c r="H44" s="8">
        <v>3</v>
      </c>
      <c r="I44" s="8">
        <v>1</v>
      </c>
      <c r="J44" s="8">
        <v>0</v>
      </c>
      <c r="K44" s="8">
        <v>1</v>
      </c>
      <c r="L44" s="17">
        <v>6</v>
      </c>
      <c r="M44" s="18">
        <v>11</v>
      </c>
      <c r="N44" s="21">
        <v>44</v>
      </c>
      <c r="O44" s="21">
        <f t="shared" si="0"/>
        <v>25</v>
      </c>
      <c r="P44" s="19" t="s">
        <v>91</v>
      </c>
    </row>
  </sheetData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4"/>
  <sheetViews>
    <sheetView topLeftCell="A25" zoomScale="86" zoomScaleNormal="86" workbookViewId="0">
      <selection activeCell="C26" sqref="C26:C35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6640625" customWidth="1"/>
    <col min="10" max="10" width="12.6640625" customWidth="1"/>
    <col min="11" max="11" width="13.33203125" customWidth="1"/>
    <col min="12" max="12" width="12" customWidth="1"/>
    <col min="13" max="14" width="13.33203125" customWidth="1"/>
    <col min="15" max="15" width="13" customWidth="1"/>
    <col min="16" max="16" width="22.5" customWidth="1"/>
    <col min="17" max="17" width="22.1640625" customWidth="1"/>
    <col min="18" max="18" width="17.33203125" customWidth="1"/>
    <col min="19" max="19" width="17.1640625" customWidth="1"/>
    <col min="20" max="20" width="25.33203125" customWidth="1"/>
  </cols>
  <sheetData>
    <row r="3" spans="1:20" ht="15" x14ac:dyDescent="0.2">
      <c r="A3" s="84" t="s">
        <v>61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20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ht="15" x14ac:dyDescent="0.2">
      <c r="A5" s="85" t="s">
        <v>341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20" ht="15" x14ac:dyDescent="0.2">
      <c r="A6" s="85" t="s">
        <v>54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</row>
    <row r="7" spans="1:20" ht="15" x14ac:dyDescent="0.25">
      <c r="A7" s="86" t="s">
        <v>62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0" ht="15" x14ac:dyDescent="0.2">
      <c r="A8" s="87" t="s">
        <v>63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0" ht="15" x14ac:dyDescent="0.2">
      <c r="A9" s="87" t="s">
        <v>64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26"/>
      <c r="M9" s="26"/>
      <c r="N9" s="26"/>
      <c r="O9" s="2"/>
      <c r="P9" s="2"/>
      <c r="Q9" s="2"/>
      <c r="R9" s="2"/>
    </row>
    <row r="10" spans="1:20" ht="14.25" x14ac:dyDescent="0.2">
      <c r="A10" s="94" t="s">
        <v>65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spans="1:20" ht="14.25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spans="1:20" ht="14.25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spans="1:20" ht="12.75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pans="1:20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0" ht="51.75" thickBot="1" x14ac:dyDescent="0.25">
      <c r="A15" s="14" t="s">
        <v>0</v>
      </c>
      <c r="B15" s="23" t="s">
        <v>1</v>
      </c>
      <c r="C15" s="30" t="s">
        <v>10</v>
      </c>
      <c r="D15" s="29" t="s">
        <v>2</v>
      </c>
      <c r="E15" s="31" t="s">
        <v>12</v>
      </c>
      <c r="F15" s="31" t="s">
        <v>13</v>
      </c>
      <c r="G15" s="29" t="s">
        <v>3</v>
      </c>
      <c r="H15" s="32" t="s">
        <v>16</v>
      </c>
      <c r="I15" s="29" t="s">
        <v>17</v>
      </c>
      <c r="J15" s="32" t="s">
        <v>7</v>
      </c>
      <c r="K15" s="32" t="s">
        <v>8</v>
      </c>
      <c r="L15" s="32" t="s">
        <v>18</v>
      </c>
      <c r="M15" s="29" t="s">
        <v>86</v>
      </c>
      <c r="N15" s="29" t="s">
        <v>87</v>
      </c>
      <c r="O15" s="31" t="s">
        <v>88</v>
      </c>
      <c r="P15" s="31" t="s">
        <v>89</v>
      </c>
      <c r="Q15" s="29" t="s">
        <v>4</v>
      </c>
      <c r="R15" s="29" t="s">
        <v>5</v>
      </c>
      <c r="S15" s="29" t="s">
        <v>6</v>
      </c>
      <c r="T15" s="14" t="s">
        <v>9</v>
      </c>
    </row>
    <row r="16" spans="1:20" ht="25.5" x14ac:dyDescent="0.2">
      <c r="A16" s="13">
        <v>1</v>
      </c>
      <c r="B16" s="33" t="s">
        <v>66</v>
      </c>
      <c r="C16" s="13" t="s">
        <v>11</v>
      </c>
      <c r="D16" s="34" t="s">
        <v>20</v>
      </c>
      <c r="E16" s="13" t="s">
        <v>67</v>
      </c>
      <c r="F16" s="13">
        <v>10</v>
      </c>
      <c r="G16" s="34" t="s">
        <v>90</v>
      </c>
      <c r="H16" s="13">
        <v>4</v>
      </c>
      <c r="I16" s="13">
        <v>4</v>
      </c>
      <c r="J16" s="13">
        <v>2</v>
      </c>
      <c r="K16" s="13">
        <v>4</v>
      </c>
      <c r="L16" s="13">
        <v>4</v>
      </c>
      <c r="M16" s="13">
        <v>5</v>
      </c>
      <c r="N16" s="13">
        <v>6</v>
      </c>
      <c r="O16" s="13">
        <v>8</v>
      </c>
      <c r="P16" s="20">
        <v>6</v>
      </c>
      <c r="Q16" s="21">
        <v>43</v>
      </c>
      <c r="R16" s="21">
        <v>47</v>
      </c>
      <c r="S16" s="21">
        <f>Q16/R16*100</f>
        <v>91.489361702127653</v>
      </c>
      <c r="T16" s="22" t="s">
        <v>22</v>
      </c>
    </row>
    <row r="17" spans="1:20" ht="25.5" x14ac:dyDescent="0.2">
      <c r="A17" s="8">
        <v>2</v>
      </c>
      <c r="B17" s="6" t="s">
        <v>68</v>
      </c>
      <c r="C17" s="13" t="s">
        <v>11</v>
      </c>
      <c r="D17" s="34" t="s">
        <v>20</v>
      </c>
      <c r="E17" s="13" t="s">
        <v>67</v>
      </c>
      <c r="F17" s="13">
        <v>10</v>
      </c>
      <c r="G17" s="34" t="s">
        <v>90</v>
      </c>
      <c r="H17" s="8">
        <v>2</v>
      </c>
      <c r="I17" s="8">
        <v>3</v>
      </c>
      <c r="J17" s="8">
        <v>3</v>
      </c>
      <c r="K17" s="8">
        <v>3</v>
      </c>
      <c r="L17" s="8">
        <v>4</v>
      </c>
      <c r="M17" s="8">
        <v>3</v>
      </c>
      <c r="N17" s="8">
        <v>5</v>
      </c>
      <c r="O17" s="8">
        <v>8</v>
      </c>
      <c r="P17" s="17">
        <v>6</v>
      </c>
      <c r="Q17" s="18">
        <v>40</v>
      </c>
      <c r="R17" s="21">
        <v>47</v>
      </c>
      <c r="S17" s="21">
        <f t="shared" ref="S17:S32" si="0">Q17/R17*100</f>
        <v>85.106382978723403</v>
      </c>
      <c r="T17" s="19" t="s">
        <v>25</v>
      </c>
    </row>
    <row r="18" spans="1:20" ht="25.5" x14ac:dyDescent="0.2">
      <c r="A18" s="8">
        <v>3</v>
      </c>
      <c r="B18" s="6" t="s">
        <v>69</v>
      </c>
      <c r="C18" s="13" t="s">
        <v>11</v>
      </c>
      <c r="D18" s="34" t="s">
        <v>20</v>
      </c>
      <c r="E18" s="13" t="s">
        <v>67</v>
      </c>
      <c r="F18" s="13">
        <v>10</v>
      </c>
      <c r="G18" s="34" t="s">
        <v>90</v>
      </c>
      <c r="H18" s="8">
        <v>2</v>
      </c>
      <c r="I18" s="8">
        <v>2</v>
      </c>
      <c r="J18" s="8">
        <v>3</v>
      </c>
      <c r="K18" s="8">
        <v>3</v>
      </c>
      <c r="L18" s="8">
        <v>5</v>
      </c>
      <c r="M18" s="8">
        <v>3</v>
      </c>
      <c r="N18" s="8">
        <v>6</v>
      </c>
      <c r="O18" s="8">
        <v>8</v>
      </c>
      <c r="P18" s="17">
        <v>6</v>
      </c>
      <c r="Q18" s="18">
        <v>38</v>
      </c>
      <c r="R18" s="21">
        <v>47</v>
      </c>
      <c r="S18" s="21">
        <f t="shared" si="0"/>
        <v>80.851063829787222</v>
      </c>
      <c r="T18" s="19" t="s">
        <v>25</v>
      </c>
    </row>
    <row r="19" spans="1:20" ht="25.5" x14ac:dyDescent="0.2">
      <c r="A19" s="8">
        <v>4</v>
      </c>
      <c r="B19" s="6" t="s">
        <v>70</v>
      </c>
      <c r="C19" s="13" t="s">
        <v>11</v>
      </c>
      <c r="D19" s="34" t="s">
        <v>20</v>
      </c>
      <c r="E19" s="13" t="s">
        <v>67</v>
      </c>
      <c r="F19" s="13">
        <v>10</v>
      </c>
      <c r="G19" s="34" t="s">
        <v>90</v>
      </c>
      <c r="H19" s="8">
        <v>3</v>
      </c>
      <c r="I19" s="8">
        <v>4</v>
      </c>
      <c r="J19" s="8">
        <v>1</v>
      </c>
      <c r="K19" s="8">
        <v>2</v>
      </c>
      <c r="L19" s="8">
        <v>3</v>
      </c>
      <c r="M19" s="8">
        <v>5</v>
      </c>
      <c r="N19" s="8">
        <v>5</v>
      </c>
      <c r="O19" s="8">
        <v>8</v>
      </c>
      <c r="P19" s="17">
        <v>4</v>
      </c>
      <c r="Q19" s="18">
        <v>35</v>
      </c>
      <c r="R19" s="21">
        <v>47</v>
      </c>
      <c r="S19" s="21">
        <f t="shared" si="0"/>
        <v>74.468085106382972</v>
      </c>
      <c r="T19" s="19" t="s">
        <v>25</v>
      </c>
    </row>
    <row r="20" spans="1:20" ht="25.5" x14ac:dyDescent="0.2">
      <c r="A20" s="8">
        <v>5</v>
      </c>
      <c r="B20" s="6" t="s">
        <v>71</v>
      </c>
      <c r="C20" s="13" t="s">
        <v>11</v>
      </c>
      <c r="D20" s="34" t="s">
        <v>20</v>
      </c>
      <c r="E20" s="13" t="s">
        <v>67</v>
      </c>
      <c r="F20" s="13">
        <v>10</v>
      </c>
      <c r="G20" s="34" t="s">
        <v>90</v>
      </c>
      <c r="H20" s="8">
        <v>1</v>
      </c>
      <c r="I20" s="8">
        <v>2</v>
      </c>
      <c r="J20" s="8">
        <v>2</v>
      </c>
      <c r="K20" s="8">
        <v>3</v>
      </c>
      <c r="L20" s="8">
        <v>5</v>
      </c>
      <c r="M20" s="8">
        <v>5</v>
      </c>
      <c r="N20" s="8">
        <v>2</v>
      </c>
      <c r="O20" s="8">
        <v>8</v>
      </c>
      <c r="P20" s="17">
        <v>6</v>
      </c>
      <c r="Q20" s="18">
        <v>34</v>
      </c>
      <c r="R20" s="21">
        <v>47</v>
      </c>
      <c r="S20" s="21">
        <f t="shared" si="0"/>
        <v>72.340425531914903</v>
      </c>
      <c r="T20" s="19" t="s">
        <v>25</v>
      </c>
    </row>
    <row r="21" spans="1:20" ht="25.5" x14ac:dyDescent="0.2">
      <c r="A21" s="8">
        <v>6</v>
      </c>
      <c r="B21" s="6" t="s">
        <v>81</v>
      </c>
      <c r="C21" s="13" t="s">
        <v>11</v>
      </c>
      <c r="D21" s="34" t="s">
        <v>20</v>
      </c>
      <c r="E21" s="13" t="s">
        <v>78</v>
      </c>
      <c r="F21" s="13">
        <v>10</v>
      </c>
      <c r="G21" s="34" t="s">
        <v>59</v>
      </c>
      <c r="H21" s="8">
        <v>2</v>
      </c>
      <c r="I21" s="8">
        <v>2</v>
      </c>
      <c r="J21" s="8">
        <v>2</v>
      </c>
      <c r="K21" s="8">
        <v>2</v>
      </c>
      <c r="L21" s="8">
        <v>4</v>
      </c>
      <c r="M21" s="8">
        <v>5</v>
      </c>
      <c r="N21" s="8">
        <v>1</v>
      </c>
      <c r="O21" s="8">
        <v>6</v>
      </c>
      <c r="P21" s="17">
        <v>6</v>
      </c>
      <c r="Q21" s="18">
        <v>30</v>
      </c>
      <c r="R21" s="21">
        <v>47</v>
      </c>
      <c r="S21" s="21">
        <f t="shared" si="0"/>
        <v>63.829787234042556</v>
      </c>
      <c r="T21" s="19" t="s">
        <v>25</v>
      </c>
    </row>
    <row r="22" spans="1:20" ht="25.5" x14ac:dyDescent="0.2">
      <c r="A22" s="8">
        <v>7</v>
      </c>
      <c r="B22" s="6" t="s">
        <v>72</v>
      </c>
      <c r="C22" s="13" t="s">
        <v>11</v>
      </c>
      <c r="D22" s="34" t="s">
        <v>20</v>
      </c>
      <c r="E22" s="13" t="s">
        <v>67</v>
      </c>
      <c r="F22" s="13">
        <v>10</v>
      </c>
      <c r="G22" s="34" t="s">
        <v>90</v>
      </c>
      <c r="H22" s="8">
        <v>1</v>
      </c>
      <c r="I22" s="8">
        <v>4</v>
      </c>
      <c r="J22" s="8">
        <v>0</v>
      </c>
      <c r="K22" s="8">
        <v>3</v>
      </c>
      <c r="L22" s="8">
        <v>3</v>
      </c>
      <c r="M22" s="8">
        <v>3</v>
      </c>
      <c r="N22" s="8">
        <v>0</v>
      </c>
      <c r="O22" s="8">
        <v>8</v>
      </c>
      <c r="P22" s="17">
        <v>6</v>
      </c>
      <c r="Q22" s="18">
        <v>28</v>
      </c>
      <c r="R22" s="21">
        <v>47</v>
      </c>
      <c r="S22" s="21">
        <f t="shared" si="0"/>
        <v>59.574468085106382</v>
      </c>
      <c r="T22" s="19" t="s">
        <v>91</v>
      </c>
    </row>
    <row r="23" spans="1:20" ht="25.5" x14ac:dyDescent="0.2">
      <c r="A23" s="8">
        <v>8</v>
      </c>
      <c r="B23" s="6" t="s">
        <v>73</v>
      </c>
      <c r="C23" s="13" t="s">
        <v>11</v>
      </c>
      <c r="D23" s="34" t="s">
        <v>20</v>
      </c>
      <c r="E23" s="13" t="s">
        <v>67</v>
      </c>
      <c r="F23" s="13">
        <v>10</v>
      </c>
      <c r="G23" s="34" t="s">
        <v>90</v>
      </c>
      <c r="H23" s="8">
        <v>1</v>
      </c>
      <c r="I23" s="8">
        <v>4</v>
      </c>
      <c r="J23" s="8">
        <v>0</v>
      </c>
      <c r="K23" s="8">
        <v>2</v>
      </c>
      <c r="L23" s="8">
        <v>4</v>
      </c>
      <c r="M23" s="8">
        <v>3</v>
      </c>
      <c r="N23" s="8">
        <v>0</v>
      </c>
      <c r="O23" s="8">
        <v>8</v>
      </c>
      <c r="P23" s="17">
        <v>6</v>
      </c>
      <c r="Q23" s="18">
        <v>28</v>
      </c>
      <c r="R23" s="21">
        <v>47</v>
      </c>
      <c r="S23" s="21">
        <f t="shared" si="0"/>
        <v>59.574468085106382</v>
      </c>
      <c r="T23" s="19" t="s">
        <v>91</v>
      </c>
    </row>
    <row r="24" spans="1:20" ht="25.5" x14ac:dyDescent="0.2">
      <c r="A24" s="8">
        <v>9</v>
      </c>
      <c r="B24" s="6" t="s">
        <v>75</v>
      </c>
      <c r="C24" s="13" t="s">
        <v>11</v>
      </c>
      <c r="D24" s="34" t="s">
        <v>20</v>
      </c>
      <c r="E24" s="13" t="s">
        <v>76</v>
      </c>
      <c r="F24" s="13">
        <v>10</v>
      </c>
      <c r="G24" s="34" t="s">
        <v>90</v>
      </c>
      <c r="H24" s="8">
        <v>1</v>
      </c>
      <c r="I24" s="8">
        <v>2</v>
      </c>
      <c r="J24" s="8">
        <v>0</v>
      </c>
      <c r="K24" s="8">
        <v>3</v>
      </c>
      <c r="L24" s="8">
        <v>3</v>
      </c>
      <c r="M24" s="8">
        <v>3</v>
      </c>
      <c r="N24" s="8">
        <v>4</v>
      </c>
      <c r="O24" s="8">
        <v>4</v>
      </c>
      <c r="P24" s="17">
        <v>6</v>
      </c>
      <c r="Q24" s="18">
        <v>26</v>
      </c>
      <c r="R24" s="21">
        <v>47</v>
      </c>
      <c r="S24" s="21">
        <f t="shared" si="0"/>
        <v>55.319148936170215</v>
      </c>
      <c r="T24" s="19" t="s">
        <v>91</v>
      </c>
    </row>
    <row r="25" spans="1:20" ht="25.5" x14ac:dyDescent="0.2">
      <c r="A25" s="8">
        <v>10</v>
      </c>
      <c r="B25" s="6" t="s">
        <v>85</v>
      </c>
      <c r="C25" s="13" t="s">
        <v>11</v>
      </c>
      <c r="D25" s="34" t="s">
        <v>20</v>
      </c>
      <c r="E25" s="13" t="s">
        <v>78</v>
      </c>
      <c r="F25" s="13">
        <v>10</v>
      </c>
      <c r="G25" s="34" t="s">
        <v>59</v>
      </c>
      <c r="H25" s="8">
        <v>2</v>
      </c>
      <c r="I25" s="8">
        <v>0</v>
      </c>
      <c r="J25" s="8">
        <v>3</v>
      </c>
      <c r="K25" s="8">
        <v>1</v>
      </c>
      <c r="L25" s="8">
        <v>4</v>
      </c>
      <c r="M25" s="8">
        <v>5</v>
      </c>
      <c r="N25" s="8">
        <v>0</v>
      </c>
      <c r="O25" s="8">
        <v>8</v>
      </c>
      <c r="P25" s="17">
        <v>3</v>
      </c>
      <c r="Q25" s="18">
        <v>26</v>
      </c>
      <c r="R25" s="21">
        <v>47</v>
      </c>
      <c r="S25" s="21">
        <f t="shared" si="0"/>
        <v>55.319148936170215</v>
      </c>
      <c r="T25" s="19" t="s">
        <v>91</v>
      </c>
    </row>
    <row r="26" spans="1:20" ht="25.5" x14ac:dyDescent="0.2">
      <c r="A26" s="8">
        <v>11</v>
      </c>
      <c r="B26" s="6" t="s">
        <v>77</v>
      </c>
      <c r="C26" s="13" t="s">
        <v>11</v>
      </c>
      <c r="D26" s="34" t="s">
        <v>20</v>
      </c>
      <c r="E26" s="13" t="s">
        <v>78</v>
      </c>
      <c r="F26" s="13">
        <v>10</v>
      </c>
      <c r="G26" s="34" t="s">
        <v>59</v>
      </c>
      <c r="H26" s="8">
        <v>1</v>
      </c>
      <c r="I26" s="8">
        <v>0</v>
      </c>
      <c r="J26" s="8">
        <v>2</v>
      </c>
      <c r="K26" s="8">
        <v>1</v>
      </c>
      <c r="L26" s="8">
        <v>4</v>
      </c>
      <c r="M26" s="8">
        <v>5</v>
      </c>
      <c r="N26" s="8">
        <v>1</v>
      </c>
      <c r="O26" s="8">
        <v>8</v>
      </c>
      <c r="P26" s="17">
        <v>3</v>
      </c>
      <c r="Q26" s="18">
        <v>25</v>
      </c>
      <c r="R26" s="21">
        <v>47</v>
      </c>
      <c r="S26" s="21">
        <f t="shared" si="0"/>
        <v>53.191489361702125</v>
      </c>
      <c r="T26" s="19" t="s">
        <v>91</v>
      </c>
    </row>
    <row r="27" spans="1:20" ht="25.5" x14ac:dyDescent="0.2">
      <c r="A27" s="8">
        <v>12</v>
      </c>
      <c r="B27" s="6" t="s">
        <v>80</v>
      </c>
      <c r="C27" s="13" t="s">
        <v>11</v>
      </c>
      <c r="D27" s="34" t="s">
        <v>20</v>
      </c>
      <c r="E27" s="13" t="s">
        <v>78</v>
      </c>
      <c r="F27" s="13">
        <v>10</v>
      </c>
      <c r="G27" s="34" t="s">
        <v>59</v>
      </c>
      <c r="H27" s="8">
        <v>0</v>
      </c>
      <c r="I27" s="8">
        <v>0</v>
      </c>
      <c r="J27" s="8">
        <v>4</v>
      </c>
      <c r="K27" s="8">
        <v>1</v>
      </c>
      <c r="L27" s="8">
        <v>4</v>
      </c>
      <c r="M27" s="8">
        <v>5</v>
      </c>
      <c r="N27" s="8">
        <v>0</v>
      </c>
      <c r="O27" s="8">
        <v>8</v>
      </c>
      <c r="P27" s="17">
        <v>3</v>
      </c>
      <c r="Q27" s="18">
        <v>25</v>
      </c>
      <c r="R27" s="21">
        <v>47</v>
      </c>
      <c r="S27" s="21">
        <f t="shared" si="0"/>
        <v>53.191489361702125</v>
      </c>
      <c r="T27" s="19" t="s">
        <v>91</v>
      </c>
    </row>
    <row r="28" spans="1:20" ht="25.5" x14ac:dyDescent="0.2">
      <c r="A28" s="8">
        <v>13</v>
      </c>
      <c r="B28" s="6" t="s">
        <v>74</v>
      </c>
      <c r="C28" s="13" t="s">
        <v>11</v>
      </c>
      <c r="D28" s="34" t="s">
        <v>20</v>
      </c>
      <c r="E28" s="13" t="s">
        <v>67</v>
      </c>
      <c r="F28" s="13">
        <v>10</v>
      </c>
      <c r="G28" s="34" t="s">
        <v>90</v>
      </c>
      <c r="H28" s="8">
        <v>1</v>
      </c>
      <c r="I28" s="8">
        <v>3</v>
      </c>
      <c r="J28" s="8">
        <v>0</v>
      </c>
      <c r="K28" s="8">
        <v>3</v>
      </c>
      <c r="L28" s="8">
        <v>3</v>
      </c>
      <c r="M28" s="8">
        <v>3</v>
      </c>
      <c r="N28" s="8">
        <v>0</v>
      </c>
      <c r="O28" s="8">
        <v>4</v>
      </c>
      <c r="P28" s="17">
        <v>6</v>
      </c>
      <c r="Q28" s="18">
        <v>23</v>
      </c>
      <c r="R28" s="21">
        <v>47</v>
      </c>
      <c r="S28" s="21">
        <f t="shared" si="0"/>
        <v>48.936170212765958</v>
      </c>
      <c r="T28" s="19" t="s">
        <v>91</v>
      </c>
    </row>
    <row r="29" spans="1:20" ht="25.5" x14ac:dyDescent="0.2">
      <c r="A29" s="8">
        <v>14</v>
      </c>
      <c r="B29" s="6" t="s">
        <v>82</v>
      </c>
      <c r="C29" s="13" t="s">
        <v>11</v>
      </c>
      <c r="D29" s="34" t="s">
        <v>20</v>
      </c>
      <c r="E29" s="13" t="s">
        <v>78</v>
      </c>
      <c r="F29" s="13">
        <v>10</v>
      </c>
      <c r="G29" s="34" t="s">
        <v>59</v>
      </c>
      <c r="H29" s="8">
        <v>0</v>
      </c>
      <c r="I29" s="8">
        <v>0</v>
      </c>
      <c r="J29" s="8">
        <v>1</v>
      </c>
      <c r="K29" s="8">
        <v>1</v>
      </c>
      <c r="L29" s="8">
        <v>4</v>
      </c>
      <c r="M29" s="8">
        <v>5</v>
      </c>
      <c r="N29" s="8">
        <v>2</v>
      </c>
      <c r="O29" s="8">
        <v>8</v>
      </c>
      <c r="P29" s="17">
        <v>0</v>
      </c>
      <c r="Q29" s="18">
        <v>21</v>
      </c>
      <c r="R29" s="21">
        <v>47</v>
      </c>
      <c r="S29" s="21">
        <f t="shared" si="0"/>
        <v>44.680851063829785</v>
      </c>
      <c r="T29" s="19" t="s">
        <v>91</v>
      </c>
    </row>
    <row r="30" spans="1:20" ht="25.5" x14ac:dyDescent="0.2">
      <c r="A30" s="8">
        <v>15</v>
      </c>
      <c r="B30" s="6" t="s">
        <v>84</v>
      </c>
      <c r="C30" s="13" t="s">
        <v>11</v>
      </c>
      <c r="D30" s="34" t="s">
        <v>20</v>
      </c>
      <c r="E30" s="13" t="s">
        <v>78</v>
      </c>
      <c r="F30" s="13">
        <v>10</v>
      </c>
      <c r="G30" s="34" t="s">
        <v>59</v>
      </c>
      <c r="H30" s="8">
        <v>2</v>
      </c>
      <c r="I30" s="8">
        <v>0</v>
      </c>
      <c r="J30" s="8">
        <v>0</v>
      </c>
      <c r="K30" s="8">
        <v>0</v>
      </c>
      <c r="L30" s="8">
        <v>4</v>
      </c>
      <c r="M30" s="8">
        <v>5</v>
      </c>
      <c r="N30" s="8">
        <v>2</v>
      </c>
      <c r="O30" s="8">
        <v>8</v>
      </c>
      <c r="P30" s="17">
        <v>0</v>
      </c>
      <c r="Q30" s="18">
        <v>21</v>
      </c>
      <c r="R30" s="21">
        <v>47</v>
      </c>
      <c r="S30" s="21">
        <f t="shared" si="0"/>
        <v>44.680851063829785</v>
      </c>
      <c r="T30" s="19" t="s">
        <v>91</v>
      </c>
    </row>
    <row r="31" spans="1:20" ht="25.5" x14ac:dyDescent="0.2">
      <c r="A31" s="8">
        <v>16</v>
      </c>
      <c r="B31" s="6" t="s">
        <v>79</v>
      </c>
      <c r="C31" s="13" t="s">
        <v>11</v>
      </c>
      <c r="D31" s="34" t="s">
        <v>20</v>
      </c>
      <c r="E31" s="13" t="s">
        <v>78</v>
      </c>
      <c r="F31" s="13">
        <v>10</v>
      </c>
      <c r="G31" s="34" t="s">
        <v>59</v>
      </c>
      <c r="H31" s="8">
        <v>0</v>
      </c>
      <c r="I31" s="8">
        <v>2</v>
      </c>
      <c r="J31" s="8">
        <v>1</v>
      </c>
      <c r="K31" s="8">
        <v>1</v>
      </c>
      <c r="L31" s="8">
        <v>3</v>
      </c>
      <c r="M31" s="8">
        <v>5</v>
      </c>
      <c r="N31" s="8">
        <v>0</v>
      </c>
      <c r="O31" s="8">
        <v>5</v>
      </c>
      <c r="P31" s="17">
        <v>3</v>
      </c>
      <c r="Q31" s="18">
        <v>20</v>
      </c>
      <c r="R31" s="21">
        <v>47</v>
      </c>
      <c r="S31" s="21">
        <f t="shared" si="0"/>
        <v>42.553191489361701</v>
      </c>
      <c r="T31" s="19" t="s">
        <v>91</v>
      </c>
    </row>
    <row r="32" spans="1:20" ht="25.5" x14ac:dyDescent="0.2">
      <c r="A32" s="8">
        <v>17</v>
      </c>
      <c r="B32" s="6" t="s">
        <v>83</v>
      </c>
      <c r="C32" s="13" t="s">
        <v>11</v>
      </c>
      <c r="D32" s="34" t="s">
        <v>20</v>
      </c>
      <c r="E32" s="13" t="s">
        <v>78</v>
      </c>
      <c r="F32" s="13">
        <v>10</v>
      </c>
      <c r="G32" s="34" t="s">
        <v>59</v>
      </c>
      <c r="H32" s="8">
        <v>0</v>
      </c>
      <c r="I32" s="8">
        <v>0</v>
      </c>
      <c r="J32" s="8">
        <v>1</v>
      </c>
      <c r="K32" s="8">
        <v>0</v>
      </c>
      <c r="L32" s="8">
        <v>5</v>
      </c>
      <c r="M32" s="8">
        <v>5</v>
      </c>
      <c r="N32" s="8">
        <v>0</v>
      </c>
      <c r="O32" s="8">
        <v>6</v>
      </c>
      <c r="P32" s="17">
        <v>0</v>
      </c>
      <c r="Q32" s="18">
        <v>17</v>
      </c>
      <c r="R32" s="21">
        <v>47</v>
      </c>
      <c r="S32" s="21">
        <f t="shared" si="0"/>
        <v>36.170212765957451</v>
      </c>
      <c r="T32" s="19" t="s">
        <v>91</v>
      </c>
    </row>
    <row r="33" spans="1:20" ht="28.5" x14ac:dyDescent="0.2">
      <c r="A33" s="8">
        <v>18</v>
      </c>
      <c r="B33" s="49" t="s">
        <v>264</v>
      </c>
      <c r="C33" s="50" t="s">
        <v>11</v>
      </c>
      <c r="D33" s="50" t="s">
        <v>265</v>
      </c>
      <c r="E33" s="51">
        <v>10</v>
      </c>
      <c r="F33" s="51">
        <v>10</v>
      </c>
      <c r="G33" s="34" t="s">
        <v>260</v>
      </c>
      <c r="H33" s="52">
        <v>0</v>
      </c>
      <c r="I33" s="52">
        <v>2</v>
      </c>
      <c r="J33" s="52">
        <v>3</v>
      </c>
      <c r="K33" s="65">
        <v>2</v>
      </c>
      <c r="L33" s="65">
        <v>1</v>
      </c>
      <c r="M33" s="65">
        <v>2</v>
      </c>
      <c r="N33" s="65">
        <v>0</v>
      </c>
      <c r="O33" s="65">
        <v>6</v>
      </c>
      <c r="P33" s="65">
        <v>1</v>
      </c>
      <c r="Q33" s="53">
        <f t="shared" ref="Q33:Q38" si="1">SUM(H33:P33)</f>
        <v>17</v>
      </c>
      <c r="R33" s="53">
        <v>47</v>
      </c>
      <c r="S33" s="53">
        <v>36</v>
      </c>
      <c r="T33" s="54" t="s">
        <v>91</v>
      </c>
    </row>
    <row r="34" spans="1:20" ht="28.5" x14ac:dyDescent="0.2">
      <c r="A34" s="8">
        <v>19</v>
      </c>
      <c r="B34" s="49" t="s">
        <v>266</v>
      </c>
      <c r="C34" s="50" t="s">
        <v>11</v>
      </c>
      <c r="D34" s="50" t="s">
        <v>265</v>
      </c>
      <c r="E34" s="57">
        <v>10</v>
      </c>
      <c r="F34" s="57">
        <v>10</v>
      </c>
      <c r="G34" s="34" t="s">
        <v>260</v>
      </c>
      <c r="H34" s="57">
        <v>0</v>
      </c>
      <c r="I34" s="57">
        <v>0</v>
      </c>
      <c r="J34" s="57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1</v>
      </c>
      <c r="Q34" s="53">
        <f t="shared" si="1"/>
        <v>1</v>
      </c>
      <c r="R34" s="58">
        <v>47</v>
      </c>
      <c r="S34" s="58">
        <v>2</v>
      </c>
      <c r="T34" s="54" t="s">
        <v>91</v>
      </c>
    </row>
    <row r="35" spans="1:20" ht="28.5" x14ac:dyDescent="0.2">
      <c r="A35" s="8">
        <v>20</v>
      </c>
      <c r="B35" s="55" t="s">
        <v>267</v>
      </c>
      <c r="C35" s="50" t="s">
        <v>11</v>
      </c>
      <c r="D35" s="50" t="s">
        <v>265</v>
      </c>
      <c r="E35" s="57">
        <v>10</v>
      </c>
      <c r="F35" s="57">
        <v>10</v>
      </c>
      <c r="G35" s="34" t="s">
        <v>260</v>
      </c>
      <c r="H35" s="57">
        <v>0</v>
      </c>
      <c r="I35" s="57">
        <v>0.5</v>
      </c>
      <c r="J35" s="57">
        <v>0</v>
      </c>
      <c r="K35" s="66">
        <v>0</v>
      </c>
      <c r="L35" s="66">
        <v>0</v>
      </c>
      <c r="M35" s="66">
        <v>0</v>
      </c>
      <c r="N35" s="66">
        <v>0</v>
      </c>
      <c r="O35" s="66">
        <v>0</v>
      </c>
      <c r="P35" s="66">
        <v>0</v>
      </c>
      <c r="Q35" s="53">
        <f t="shared" si="1"/>
        <v>0.5</v>
      </c>
      <c r="R35" s="58">
        <v>47</v>
      </c>
      <c r="S35" s="58">
        <v>2</v>
      </c>
      <c r="T35" s="54" t="s">
        <v>91</v>
      </c>
    </row>
    <row r="36" spans="1:20" ht="28.5" x14ac:dyDescent="0.2">
      <c r="A36" s="8">
        <v>21</v>
      </c>
      <c r="B36" s="55" t="s">
        <v>268</v>
      </c>
      <c r="C36" s="50" t="s">
        <v>11</v>
      </c>
      <c r="D36" s="50" t="s">
        <v>265</v>
      </c>
      <c r="E36" s="57">
        <v>10</v>
      </c>
      <c r="F36" s="57">
        <v>10</v>
      </c>
      <c r="G36" s="34" t="s">
        <v>260</v>
      </c>
      <c r="H36" s="57">
        <v>3</v>
      </c>
      <c r="I36" s="57">
        <v>1</v>
      </c>
      <c r="J36" s="57">
        <v>0</v>
      </c>
      <c r="K36" s="66">
        <v>0</v>
      </c>
      <c r="L36" s="66">
        <v>0</v>
      </c>
      <c r="M36" s="66">
        <v>1</v>
      </c>
      <c r="N36" s="66">
        <v>0</v>
      </c>
      <c r="O36" s="66">
        <v>0</v>
      </c>
      <c r="P36" s="66">
        <v>1</v>
      </c>
      <c r="Q36" s="53">
        <f t="shared" si="1"/>
        <v>6</v>
      </c>
      <c r="R36" s="58">
        <v>47</v>
      </c>
      <c r="S36" s="58">
        <v>13</v>
      </c>
      <c r="T36" s="54" t="s">
        <v>91</v>
      </c>
    </row>
    <row r="37" spans="1:20" ht="28.5" x14ac:dyDescent="0.2">
      <c r="A37" s="8">
        <v>22</v>
      </c>
      <c r="B37" s="55" t="s">
        <v>269</v>
      </c>
      <c r="C37" s="56" t="s">
        <v>11</v>
      </c>
      <c r="D37" s="50" t="s">
        <v>265</v>
      </c>
      <c r="E37" s="57">
        <v>10</v>
      </c>
      <c r="F37" s="57">
        <v>10</v>
      </c>
      <c r="G37" s="34" t="s">
        <v>260</v>
      </c>
      <c r="H37" s="57">
        <v>1</v>
      </c>
      <c r="I37" s="57">
        <v>0</v>
      </c>
      <c r="J37" s="57">
        <v>0</v>
      </c>
      <c r="K37" s="57">
        <v>0</v>
      </c>
      <c r="L37" s="57">
        <v>0</v>
      </c>
      <c r="M37" s="57">
        <v>1</v>
      </c>
      <c r="N37" s="57">
        <v>0</v>
      </c>
      <c r="O37" s="57">
        <v>0</v>
      </c>
      <c r="P37" s="57">
        <v>2</v>
      </c>
      <c r="Q37" s="53">
        <f t="shared" si="1"/>
        <v>4</v>
      </c>
      <c r="R37" s="58">
        <v>47</v>
      </c>
      <c r="S37" s="58">
        <v>9</v>
      </c>
      <c r="T37" s="54" t="s">
        <v>91</v>
      </c>
    </row>
    <row r="38" spans="1:20" ht="28.5" x14ac:dyDescent="0.2">
      <c r="A38" s="8">
        <v>23</v>
      </c>
      <c r="B38" s="55" t="s">
        <v>270</v>
      </c>
      <c r="C38" s="56" t="s">
        <v>11</v>
      </c>
      <c r="D38" s="50" t="s">
        <v>265</v>
      </c>
      <c r="E38" s="57">
        <v>10</v>
      </c>
      <c r="F38" s="57">
        <v>10</v>
      </c>
      <c r="G38" s="34" t="s">
        <v>260</v>
      </c>
      <c r="H38" s="57">
        <v>0</v>
      </c>
      <c r="I38" s="57">
        <v>0</v>
      </c>
      <c r="J38" s="57">
        <v>0</v>
      </c>
      <c r="K38" s="66">
        <v>0</v>
      </c>
      <c r="L38" s="66">
        <v>0</v>
      </c>
      <c r="M38" s="66">
        <v>1</v>
      </c>
      <c r="N38" s="66">
        <v>0</v>
      </c>
      <c r="O38" s="66">
        <v>0</v>
      </c>
      <c r="P38" s="66">
        <v>2</v>
      </c>
      <c r="Q38" s="53">
        <f t="shared" si="1"/>
        <v>3</v>
      </c>
      <c r="R38" s="58">
        <v>47</v>
      </c>
      <c r="S38" s="58">
        <v>6</v>
      </c>
      <c r="T38" s="54" t="s">
        <v>91</v>
      </c>
    </row>
    <row r="39" spans="1:20" ht="12.75" x14ac:dyDescent="0.2">
      <c r="B39" s="5"/>
      <c r="C39" s="5"/>
      <c r="D39" s="5"/>
      <c r="E39" s="5"/>
      <c r="F39" s="5"/>
      <c r="G39" s="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20" ht="12.75" x14ac:dyDescent="0.2">
      <c r="B40" s="5"/>
      <c r="C40" s="5"/>
      <c r="D40" s="5"/>
      <c r="E40" s="5"/>
      <c r="F40" s="5"/>
      <c r="G40" s="9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20" ht="12.75" x14ac:dyDescent="0.2">
      <c r="B41" s="5"/>
      <c r="C41" s="5"/>
      <c r="D41" s="5"/>
      <c r="E41" s="5"/>
      <c r="F41" s="5"/>
      <c r="G41" s="9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20" ht="12.75" x14ac:dyDescent="0.2">
      <c r="B42" s="5"/>
      <c r="C42" s="5"/>
      <c r="D42" s="5"/>
      <c r="E42" s="5"/>
      <c r="F42" s="5"/>
      <c r="G42" s="9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20" ht="12.75" x14ac:dyDescent="0.2">
      <c r="B43" s="5"/>
      <c r="C43" s="5"/>
      <c r="D43" s="5"/>
      <c r="E43" s="5"/>
      <c r="F43" s="5"/>
      <c r="G43" s="9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20" ht="12.75" x14ac:dyDescent="0.2">
      <c r="B44" s="5"/>
      <c r="C44" s="5"/>
      <c r="D44" s="5"/>
      <c r="E44" s="5"/>
      <c r="F44" s="5"/>
      <c r="G44" s="9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</sheetData>
  <sortState ref="B16:U32">
    <sortCondition descending="1" ref="Q16:Q32"/>
  </sortState>
  <mergeCells count="10">
    <mergeCell ref="A10:R10"/>
    <mergeCell ref="A11:R11"/>
    <mergeCell ref="A12:R12"/>
    <mergeCell ref="A13:R13"/>
    <mergeCell ref="A3:R3"/>
    <mergeCell ref="A5:R5"/>
    <mergeCell ref="A6:R6"/>
    <mergeCell ref="A7:R7"/>
    <mergeCell ref="A8:R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0"/>
  <sheetViews>
    <sheetView tabSelected="1" zoomScale="80" zoomScaleNormal="80" workbookViewId="0">
      <selection activeCell="C14" sqref="C14:C25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0" width="14.6640625" customWidth="1"/>
    <col min="11" max="11" width="13.33203125" customWidth="1"/>
    <col min="12" max="12" width="12.5" customWidth="1"/>
    <col min="13" max="14" width="13.33203125" customWidth="1"/>
    <col min="15" max="15" width="13" customWidth="1"/>
    <col min="16" max="16" width="14.5" customWidth="1"/>
    <col min="17" max="17" width="11.5" customWidth="1"/>
    <col min="18" max="18" width="11" customWidth="1"/>
    <col min="19" max="19" width="16.33203125" customWidth="1"/>
    <col min="20" max="20" width="24.5" customWidth="1"/>
  </cols>
  <sheetData>
    <row r="3" spans="1:20" ht="15" x14ac:dyDescent="0.2">
      <c r="A3" s="84" t="s">
        <v>167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20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ht="15" x14ac:dyDescent="0.2">
      <c r="A5" s="85" t="s">
        <v>186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20" ht="15" x14ac:dyDescent="0.2">
      <c r="A6" s="85" t="s">
        <v>187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</row>
    <row r="7" spans="1:20" ht="15" x14ac:dyDescent="0.25">
      <c r="A7" s="86" t="s">
        <v>62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0" ht="15" x14ac:dyDescent="0.2">
      <c r="A8" s="87" t="s">
        <v>63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0" ht="15" x14ac:dyDescent="0.2">
      <c r="A9" s="87" t="s">
        <v>188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26"/>
      <c r="M9" s="26"/>
      <c r="N9" s="26"/>
      <c r="O9" s="2"/>
      <c r="P9" s="2"/>
      <c r="Q9" s="2"/>
      <c r="R9" s="2"/>
    </row>
    <row r="10" spans="1:20" ht="14.25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spans="1:20" ht="12.75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20" ht="13.5" thickBot="1" x14ac:dyDescent="0.25">
      <c r="A12" s="3"/>
      <c r="B12" s="3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20" ht="51.75" thickBot="1" x14ac:dyDescent="0.25">
      <c r="A13" s="14" t="s">
        <v>0</v>
      </c>
      <c r="B13" s="23" t="s">
        <v>1</v>
      </c>
      <c r="C13" s="30" t="s">
        <v>10</v>
      </c>
      <c r="D13" s="29" t="s">
        <v>2</v>
      </c>
      <c r="E13" s="31" t="s">
        <v>12</v>
      </c>
      <c r="F13" s="31" t="s">
        <v>13</v>
      </c>
      <c r="G13" s="29" t="s">
        <v>3</v>
      </c>
      <c r="H13" s="32" t="s">
        <v>16</v>
      </c>
      <c r="I13" s="29" t="s">
        <v>17</v>
      </c>
      <c r="J13" s="29" t="s">
        <v>7</v>
      </c>
      <c r="K13" s="31" t="s">
        <v>8</v>
      </c>
      <c r="L13" s="31" t="s">
        <v>18</v>
      </c>
      <c r="M13" s="31" t="s">
        <v>86</v>
      </c>
      <c r="N13" s="31" t="s">
        <v>87</v>
      </c>
      <c r="O13" s="31" t="s">
        <v>88</v>
      </c>
      <c r="P13" s="31" t="s">
        <v>89</v>
      </c>
      <c r="Q13" s="29" t="s">
        <v>4</v>
      </c>
      <c r="R13" s="29" t="s">
        <v>5</v>
      </c>
      <c r="S13" s="29" t="s">
        <v>6</v>
      </c>
      <c r="T13" s="14" t="s">
        <v>9</v>
      </c>
    </row>
    <row r="14" spans="1:20" ht="25.5" x14ac:dyDescent="0.2">
      <c r="A14" s="13">
        <v>1</v>
      </c>
      <c r="B14" s="33" t="s">
        <v>172</v>
      </c>
      <c r="C14" s="34" t="s">
        <v>11</v>
      </c>
      <c r="D14" s="34" t="s">
        <v>169</v>
      </c>
      <c r="E14" s="34" t="s">
        <v>173</v>
      </c>
      <c r="F14" s="34">
        <v>11</v>
      </c>
      <c r="G14" s="34" t="s">
        <v>58</v>
      </c>
      <c r="H14" s="13">
        <v>3</v>
      </c>
      <c r="I14" s="13">
        <v>1</v>
      </c>
      <c r="J14" s="13">
        <v>1</v>
      </c>
      <c r="K14" s="13">
        <v>3</v>
      </c>
      <c r="L14" s="20">
        <v>5</v>
      </c>
      <c r="M14" s="20">
        <v>0</v>
      </c>
      <c r="N14" s="20">
        <v>4</v>
      </c>
      <c r="O14" s="20">
        <v>6</v>
      </c>
      <c r="P14" s="20">
        <v>7</v>
      </c>
      <c r="Q14" s="21">
        <v>40</v>
      </c>
      <c r="R14" s="21">
        <v>50</v>
      </c>
      <c r="S14" s="21">
        <f t="shared" ref="S14:S28" si="0">Q14/R14*100</f>
        <v>80</v>
      </c>
      <c r="T14" s="22" t="s">
        <v>25</v>
      </c>
    </row>
    <row r="15" spans="1:20" ht="25.5" x14ac:dyDescent="0.2">
      <c r="A15" s="8">
        <v>2</v>
      </c>
      <c r="B15" s="33" t="s">
        <v>171</v>
      </c>
      <c r="C15" s="34" t="s">
        <v>11</v>
      </c>
      <c r="D15" s="34" t="s">
        <v>169</v>
      </c>
      <c r="E15" s="34" t="s">
        <v>170</v>
      </c>
      <c r="F15" s="34">
        <v>11</v>
      </c>
      <c r="G15" s="34" t="s">
        <v>58</v>
      </c>
      <c r="H15" s="8">
        <v>3</v>
      </c>
      <c r="I15" s="8">
        <v>3</v>
      </c>
      <c r="J15" s="8">
        <v>4</v>
      </c>
      <c r="K15" s="8">
        <v>5</v>
      </c>
      <c r="L15" s="17">
        <v>3</v>
      </c>
      <c r="M15" s="17">
        <v>3</v>
      </c>
      <c r="N15" s="17">
        <v>0</v>
      </c>
      <c r="O15" s="17">
        <v>6</v>
      </c>
      <c r="P15" s="17">
        <v>9</v>
      </c>
      <c r="Q15" s="18">
        <v>36</v>
      </c>
      <c r="R15" s="21">
        <v>50</v>
      </c>
      <c r="S15" s="21">
        <f t="shared" si="0"/>
        <v>72</v>
      </c>
      <c r="T15" s="22" t="s">
        <v>25</v>
      </c>
    </row>
    <row r="16" spans="1:20" ht="25.5" x14ac:dyDescent="0.2">
      <c r="A16" s="8">
        <v>3</v>
      </c>
      <c r="B16" s="33" t="s">
        <v>175</v>
      </c>
      <c r="C16" s="34" t="s">
        <v>11</v>
      </c>
      <c r="D16" s="34" t="s">
        <v>169</v>
      </c>
      <c r="E16" s="34" t="s">
        <v>173</v>
      </c>
      <c r="F16" s="34">
        <v>11</v>
      </c>
      <c r="G16" s="34" t="s">
        <v>58</v>
      </c>
      <c r="H16" s="8">
        <v>3</v>
      </c>
      <c r="I16" s="8">
        <v>2</v>
      </c>
      <c r="J16" s="8">
        <v>1</v>
      </c>
      <c r="K16" s="8">
        <v>0</v>
      </c>
      <c r="L16" s="17">
        <v>3</v>
      </c>
      <c r="M16" s="17">
        <v>5</v>
      </c>
      <c r="N16" s="17">
        <v>4</v>
      </c>
      <c r="O16" s="17">
        <v>6</v>
      </c>
      <c r="P16" s="17">
        <v>9</v>
      </c>
      <c r="Q16" s="18">
        <v>33</v>
      </c>
      <c r="R16" s="21">
        <v>50</v>
      </c>
      <c r="S16" s="21">
        <f t="shared" si="0"/>
        <v>66</v>
      </c>
      <c r="T16" s="22" t="s">
        <v>25</v>
      </c>
    </row>
    <row r="17" spans="1:20" ht="25.5" x14ac:dyDescent="0.2">
      <c r="A17" s="8">
        <v>4</v>
      </c>
      <c r="B17" s="33" t="s">
        <v>174</v>
      </c>
      <c r="C17" s="34" t="s">
        <v>11</v>
      </c>
      <c r="D17" s="34" t="s">
        <v>169</v>
      </c>
      <c r="E17" s="34" t="s">
        <v>173</v>
      </c>
      <c r="F17" s="34">
        <v>11</v>
      </c>
      <c r="G17" s="34" t="s">
        <v>58</v>
      </c>
      <c r="H17" s="8">
        <v>1</v>
      </c>
      <c r="I17" s="8">
        <v>1</v>
      </c>
      <c r="J17" s="8">
        <v>1</v>
      </c>
      <c r="K17" s="8">
        <v>3</v>
      </c>
      <c r="L17" s="17">
        <v>5</v>
      </c>
      <c r="M17" s="17">
        <v>2</v>
      </c>
      <c r="N17" s="17">
        <v>4</v>
      </c>
      <c r="O17" s="17">
        <v>6</v>
      </c>
      <c r="P17" s="17">
        <v>7</v>
      </c>
      <c r="Q17" s="18">
        <v>30</v>
      </c>
      <c r="R17" s="21">
        <v>50</v>
      </c>
      <c r="S17" s="21">
        <f t="shared" si="0"/>
        <v>60</v>
      </c>
      <c r="T17" s="22" t="s">
        <v>25</v>
      </c>
    </row>
    <row r="18" spans="1:20" ht="25.5" x14ac:dyDescent="0.2">
      <c r="A18" s="8">
        <v>5</v>
      </c>
      <c r="B18" s="33" t="s">
        <v>168</v>
      </c>
      <c r="C18" s="34" t="s">
        <v>11</v>
      </c>
      <c r="D18" s="34" t="s">
        <v>169</v>
      </c>
      <c r="E18" s="34" t="s">
        <v>170</v>
      </c>
      <c r="F18" s="34">
        <v>11</v>
      </c>
      <c r="G18" s="34" t="s">
        <v>58</v>
      </c>
      <c r="H18" s="8">
        <v>1</v>
      </c>
      <c r="I18" s="8">
        <v>0</v>
      </c>
      <c r="J18" s="8">
        <v>2</v>
      </c>
      <c r="K18" s="8">
        <v>0</v>
      </c>
      <c r="L18" s="17">
        <v>2</v>
      </c>
      <c r="M18" s="17">
        <v>3</v>
      </c>
      <c r="N18" s="17">
        <v>4</v>
      </c>
      <c r="O18" s="17">
        <v>4</v>
      </c>
      <c r="P18" s="17">
        <v>4</v>
      </c>
      <c r="Q18" s="18">
        <v>20</v>
      </c>
      <c r="R18" s="21">
        <v>50</v>
      </c>
      <c r="S18" s="21">
        <f t="shared" si="0"/>
        <v>40</v>
      </c>
      <c r="T18" s="19" t="s">
        <v>91</v>
      </c>
    </row>
    <row r="19" spans="1:20" ht="25.5" x14ac:dyDescent="0.2">
      <c r="A19" s="8">
        <v>6</v>
      </c>
      <c r="B19" s="33" t="s">
        <v>179</v>
      </c>
      <c r="C19" s="34" t="s">
        <v>11</v>
      </c>
      <c r="D19" s="34" t="s">
        <v>169</v>
      </c>
      <c r="E19" s="34" t="s">
        <v>173</v>
      </c>
      <c r="F19" s="34">
        <v>11</v>
      </c>
      <c r="G19" s="34" t="s">
        <v>58</v>
      </c>
      <c r="H19" s="8">
        <v>1</v>
      </c>
      <c r="I19" s="8">
        <v>1</v>
      </c>
      <c r="J19" s="8">
        <v>0</v>
      </c>
      <c r="K19" s="8">
        <v>0</v>
      </c>
      <c r="L19" s="17">
        <v>2</v>
      </c>
      <c r="M19" s="17">
        <v>0</v>
      </c>
      <c r="N19" s="17">
        <v>4</v>
      </c>
      <c r="O19" s="17">
        <v>0</v>
      </c>
      <c r="P19" s="17">
        <v>9</v>
      </c>
      <c r="Q19" s="18">
        <v>17</v>
      </c>
      <c r="R19" s="21">
        <v>50</v>
      </c>
      <c r="S19" s="21">
        <f t="shared" si="0"/>
        <v>34</v>
      </c>
      <c r="T19" s="19" t="s">
        <v>91</v>
      </c>
    </row>
    <row r="20" spans="1:20" ht="25.5" x14ac:dyDescent="0.2">
      <c r="A20" s="8">
        <v>7</v>
      </c>
      <c r="B20" s="33" t="s">
        <v>183</v>
      </c>
      <c r="C20" s="34" t="s">
        <v>11</v>
      </c>
      <c r="D20" s="34" t="s">
        <v>169</v>
      </c>
      <c r="E20" s="34" t="s">
        <v>170</v>
      </c>
      <c r="F20" s="34">
        <v>11</v>
      </c>
      <c r="G20" s="34" t="s">
        <v>58</v>
      </c>
      <c r="H20" s="8">
        <v>0</v>
      </c>
      <c r="I20" s="8">
        <v>0</v>
      </c>
      <c r="J20" s="8">
        <v>1</v>
      </c>
      <c r="K20" s="8">
        <v>0</v>
      </c>
      <c r="L20" s="17">
        <v>1</v>
      </c>
      <c r="M20" s="17">
        <v>1</v>
      </c>
      <c r="N20" s="17">
        <v>5</v>
      </c>
      <c r="O20" s="17">
        <v>0</v>
      </c>
      <c r="P20" s="17">
        <v>9</v>
      </c>
      <c r="Q20" s="18">
        <v>17</v>
      </c>
      <c r="R20" s="21">
        <v>50</v>
      </c>
      <c r="S20" s="21">
        <f t="shared" si="0"/>
        <v>34</v>
      </c>
      <c r="T20" s="19" t="s">
        <v>91</v>
      </c>
    </row>
    <row r="21" spans="1:20" ht="25.5" x14ac:dyDescent="0.2">
      <c r="A21" s="8">
        <v>8</v>
      </c>
      <c r="B21" s="33" t="s">
        <v>181</v>
      </c>
      <c r="C21" s="34" t="s">
        <v>11</v>
      </c>
      <c r="D21" s="34" t="s">
        <v>169</v>
      </c>
      <c r="E21" s="34" t="s">
        <v>170</v>
      </c>
      <c r="F21" s="34">
        <v>11</v>
      </c>
      <c r="G21" s="34" t="s">
        <v>58</v>
      </c>
      <c r="H21" s="8">
        <v>0</v>
      </c>
      <c r="I21" s="8">
        <v>1</v>
      </c>
      <c r="J21" s="8">
        <v>0</v>
      </c>
      <c r="K21" s="8">
        <v>0</v>
      </c>
      <c r="L21" s="17">
        <v>0</v>
      </c>
      <c r="M21" s="17">
        <v>5</v>
      </c>
      <c r="N21" s="17">
        <v>0</v>
      </c>
      <c r="O21" s="17">
        <v>6</v>
      </c>
      <c r="P21" s="17">
        <v>4</v>
      </c>
      <c r="Q21" s="18">
        <v>16</v>
      </c>
      <c r="R21" s="21">
        <v>50</v>
      </c>
      <c r="S21" s="21">
        <f t="shared" si="0"/>
        <v>32</v>
      </c>
      <c r="T21" s="19" t="s">
        <v>91</v>
      </c>
    </row>
    <row r="22" spans="1:20" ht="25.5" x14ac:dyDescent="0.2">
      <c r="A22" s="8">
        <v>9</v>
      </c>
      <c r="B22" s="33" t="s">
        <v>182</v>
      </c>
      <c r="C22" s="34" t="s">
        <v>11</v>
      </c>
      <c r="D22" s="34" t="s">
        <v>169</v>
      </c>
      <c r="E22" s="34" t="s">
        <v>170</v>
      </c>
      <c r="F22" s="34">
        <v>11</v>
      </c>
      <c r="G22" s="34" t="s">
        <v>58</v>
      </c>
      <c r="H22" s="8">
        <v>0</v>
      </c>
      <c r="I22" s="8">
        <v>1</v>
      </c>
      <c r="J22" s="8">
        <v>0</v>
      </c>
      <c r="K22" s="8">
        <v>0</v>
      </c>
      <c r="L22" s="17">
        <v>0</v>
      </c>
      <c r="M22" s="17">
        <v>4</v>
      </c>
      <c r="N22" s="17">
        <v>0</v>
      </c>
      <c r="O22" s="17">
        <v>6</v>
      </c>
      <c r="P22" s="17">
        <v>4</v>
      </c>
      <c r="Q22" s="18">
        <v>15</v>
      </c>
      <c r="R22" s="21">
        <v>50</v>
      </c>
      <c r="S22" s="21">
        <f t="shared" si="0"/>
        <v>30</v>
      </c>
      <c r="T22" s="19" t="s">
        <v>91</v>
      </c>
    </row>
    <row r="23" spans="1:20" ht="25.5" x14ac:dyDescent="0.2">
      <c r="A23" s="8">
        <v>10</v>
      </c>
      <c r="B23" s="33" t="s">
        <v>178</v>
      </c>
      <c r="C23" s="34" t="s">
        <v>11</v>
      </c>
      <c r="D23" s="34" t="s">
        <v>169</v>
      </c>
      <c r="E23" s="34" t="s">
        <v>173</v>
      </c>
      <c r="F23" s="34">
        <v>11</v>
      </c>
      <c r="G23" s="34" t="s">
        <v>58</v>
      </c>
      <c r="H23" s="8">
        <v>1</v>
      </c>
      <c r="I23" s="8">
        <v>1</v>
      </c>
      <c r="J23" s="8">
        <v>0</v>
      </c>
      <c r="K23" s="8">
        <v>0</v>
      </c>
      <c r="L23" s="17">
        <v>0</v>
      </c>
      <c r="M23" s="17">
        <v>3</v>
      </c>
      <c r="N23" s="17">
        <v>0</v>
      </c>
      <c r="O23" s="17">
        <v>0</v>
      </c>
      <c r="P23" s="17">
        <v>7</v>
      </c>
      <c r="Q23" s="18">
        <v>12</v>
      </c>
      <c r="R23" s="21">
        <v>50</v>
      </c>
      <c r="S23" s="21">
        <f t="shared" si="0"/>
        <v>24</v>
      </c>
      <c r="T23" s="19" t="s">
        <v>91</v>
      </c>
    </row>
    <row r="24" spans="1:20" ht="25.5" x14ac:dyDescent="0.2">
      <c r="A24" s="8">
        <v>11</v>
      </c>
      <c r="B24" s="33" t="s">
        <v>176</v>
      </c>
      <c r="C24" s="34" t="s">
        <v>11</v>
      </c>
      <c r="D24" s="34" t="s">
        <v>169</v>
      </c>
      <c r="E24" s="34" t="s">
        <v>173</v>
      </c>
      <c r="F24" s="34">
        <v>11</v>
      </c>
      <c r="G24" s="34" t="s">
        <v>58</v>
      </c>
      <c r="H24" s="8">
        <v>2</v>
      </c>
      <c r="I24" s="8">
        <v>0</v>
      </c>
      <c r="J24" s="8">
        <v>1</v>
      </c>
      <c r="K24" s="8">
        <v>0</v>
      </c>
      <c r="L24" s="8">
        <v>3</v>
      </c>
      <c r="M24" s="8">
        <v>1</v>
      </c>
      <c r="N24" s="8">
        <v>0</v>
      </c>
      <c r="O24" s="8">
        <v>4</v>
      </c>
      <c r="P24" s="8">
        <v>0</v>
      </c>
      <c r="Q24" s="18">
        <v>11</v>
      </c>
      <c r="R24" s="21">
        <v>50</v>
      </c>
      <c r="S24" s="21">
        <f t="shared" si="0"/>
        <v>22</v>
      </c>
      <c r="T24" s="19" t="s">
        <v>91</v>
      </c>
    </row>
    <row r="25" spans="1:20" ht="25.5" x14ac:dyDescent="0.2">
      <c r="A25" s="8">
        <v>12</v>
      </c>
      <c r="B25" s="33" t="s">
        <v>177</v>
      </c>
      <c r="C25" s="34" t="s">
        <v>11</v>
      </c>
      <c r="D25" s="34" t="s">
        <v>169</v>
      </c>
      <c r="E25" s="34" t="s">
        <v>173</v>
      </c>
      <c r="F25" s="34">
        <v>11</v>
      </c>
      <c r="G25" s="34" t="s">
        <v>58</v>
      </c>
      <c r="H25" s="8">
        <v>0</v>
      </c>
      <c r="I25" s="8">
        <v>0</v>
      </c>
      <c r="J25" s="8">
        <v>1</v>
      </c>
      <c r="K25" s="8">
        <v>5</v>
      </c>
      <c r="L25" s="17">
        <v>1</v>
      </c>
      <c r="M25" s="17">
        <v>1</v>
      </c>
      <c r="N25" s="17">
        <v>0</v>
      </c>
      <c r="O25" s="17">
        <v>0</v>
      </c>
      <c r="P25" s="17">
        <v>3</v>
      </c>
      <c r="Q25" s="18">
        <v>11</v>
      </c>
      <c r="R25" s="21">
        <v>50</v>
      </c>
      <c r="S25" s="21">
        <f t="shared" si="0"/>
        <v>22</v>
      </c>
      <c r="T25" s="19" t="s">
        <v>91</v>
      </c>
    </row>
    <row r="26" spans="1:20" ht="25.5" x14ac:dyDescent="0.2">
      <c r="A26" s="8">
        <v>13</v>
      </c>
      <c r="B26" s="33" t="s">
        <v>185</v>
      </c>
      <c r="C26" s="34" t="s">
        <v>11</v>
      </c>
      <c r="D26" s="34" t="s">
        <v>169</v>
      </c>
      <c r="E26" s="34" t="s">
        <v>173</v>
      </c>
      <c r="F26" s="34">
        <v>11</v>
      </c>
      <c r="G26" s="34" t="s">
        <v>58</v>
      </c>
      <c r="H26" s="8">
        <v>1</v>
      </c>
      <c r="I26" s="8">
        <v>0</v>
      </c>
      <c r="J26" s="8">
        <v>1</v>
      </c>
      <c r="K26" s="8">
        <v>0</v>
      </c>
      <c r="L26" s="17">
        <v>1</v>
      </c>
      <c r="M26" s="17">
        <v>0</v>
      </c>
      <c r="N26" s="17">
        <v>0</v>
      </c>
      <c r="O26" s="17">
        <v>0</v>
      </c>
      <c r="P26" s="17">
        <v>7</v>
      </c>
      <c r="Q26" s="18">
        <v>10</v>
      </c>
      <c r="R26" s="21">
        <v>50</v>
      </c>
      <c r="S26" s="21">
        <f t="shared" si="0"/>
        <v>20</v>
      </c>
      <c r="T26" s="19" t="s">
        <v>91</v>
      </c>
    </row>
    <row r="27" spans="1:20" ht="25.5" x14ac:dyDescent="0.2">
      <c r="A27" s="8">
        <v>14</v>
      </c>
      <c r="B27" s="33" t="s">
        <v>180</v>
      </c>
      <c r="C27" s="34" t="s">
        <v>11</v>
      </c>
      <c r="D27" s="34" t="s">
        <v>169</v>
      </c>
      <c r="E27" s="34" t="s">
        <v>170</v>
      </c>
      <c r="F27" s="34">
        <v>11</v>
      </c>
      <c r="G27" s="34" t="s">
        <v>58</v>
      </c>
      <c r="H27" s="8">
        <v>1</v>
      </c>
      <c r="I27" s="8">
        <v>1</v>
      </c>
      <c r="J27" s="8">
        <v>1</v>
      </c>
      <c r="K27" s="8">
        <v>0</v>
      </c>
      <c r="L27" s="17">
        <v>0</v>
      </c>
      <c r="M27" s="17">
        <v>2</v>
      </c>
      <c r="N27" s="17">
        <v>0</v>
      </c>
      <c r="O27" s="17">
        <v>0</v>
      </c>
      <c r="P27" s="17">
        <v>3</v>
      </c>
      <c r="Q27" s="18">
        <v>8</v>
      </c>
      <c r="R27" s="21">
        <v>50</v>
      </c>
      <c r="S27" s="21">
        <f t="shared" si="0"/>
        <v>16</v>
      </c>
      <c r="T27" s="19" t="s">
        <v>91</v>
      </c>
    </row>
    <row r="28" spans="1:20" ht="25.5" x14ac:dyDescent="0.2">
      <c r="A28" s="7">
        <v>15</v>
      </c>
      <c r="B28" s="33" t="s">
        <v>184</v>
      </c>
      <c r="C28" s="34" t="s">
        <v>11</v>
      </c>
      <c r="D28" s="34" t="s">
        <v>169</v>
      </c>
      <c r="E28" s="34" t="s">
        <v>170</v>
      </c>
      <c r="F28" s="34">
        <v>11</v>
      </c>
      <c r="G28" s="34" t="s">
        <v>58</v>
      </c>
      <c r="H28" s="8">
        <v>1</v>
      </c>
      <c r="I28" s="8">
        <v>0</v>
      </c>
      <c r="J28" s="8">
        <v>0</v>
      </c>
      <c r="K28" s="8">
        <v>0</v>
      </c>
      <c r="L28" s="17">
        <v>1</v>
      </c>
      <c r="M28" s="17">
        <v>0</v>
      </c>
      <c r="N28" s="17">
        <v>0</v>
      </c>
      <c r="O28" s="17">
        <v>0</v>
      </c>
      <c r="P28" s="17">
        <v>3</v>
      </c>
      <c r="Q28" s="18">
        <v>5</v>
      </c>
      <c r="R28" s="21">
        <v>50</v>
      </c>
      <c r="S28" s="21">
        <f t="shared" si="0"/>
        <v>10</v>
      </c>
      <c r="T28" s="19" t="s">
        <v>91</v>
      </c>
    </row>
    <row r="29" spans="1:20" ht="12.75" x14ac:dyDescent="0.2">
      <c r="A29" s="9"/>
      <c r="B29" s="10"/>
      <c r="C29" s="9"/>
      <c r="D29" s="9"/>
      <c r="E29" s="9"/>
      <c r="F29" s="9"/>
      <c r="G29" s="9"/>
      <c r="H29" s="11"/>
      <c r="I29" s="11"/>
      <c r="J29" s="11"/>
      <c r="K29" s="12"/>
      <c r="L29" s="12"/>
      <c r="M29" s="12"/>
      <c r="N29" s="12"/>
      <c r="O29" s="15"/>
      <c r="P29" s="15"/>
      <c r="Q29" s="15"/>
      <c r="R29" s="16"/>
    </row>
    <row r="30" spans="1:20" ht="12.75" x14ac:dyDescent="0.2">
      <c r="A30" s="9"/>
      <c r="B30" s="10"/>
      <c r="C30" s="9"/>
      <c r="D30" s="9"/>
      <c r="E30" s="9"/>
      <c r="F30" s="9"/>
      <c r="G30" s="9"/>
      <c r="H30" s="11"/>
      <c r="I30" s="11"/>
      <c r="J30" s="11"/>
      <c r="K30" s="12"/>
      <c r="L30" s="12"/>
      <c r="M30" s="12"/>
      <c r="N30" s="12"/>
      <c r="O30" s="15"/>
      <c r="P30" s="15"/>
      <c r="Q30" s="15"/>
      <c r="R30" s="16"/>
    </row>
    <row r="31" spans="1:20" ht="12.75" x14ac:dyDescent="0.2">
      <c r="A31" s="9"/>
      <c r="B31" s="10"/>
      <c r="C31" s="9"/>
      <c r="D31" s="9"/>
      <c r="E31" s="9"/>
      <c r="F31" s="9"/>
      <c r="G31" s="9"/>
      <c r="H31" s="11"/>
      <c r="I31" s="11"/>
      <c r="J31" s="11"/>
      <c r="K31" s="12"/>
      <c r="L31" s="12"/>
      <c r="M31" s="12"/>
      <c r="N31" s="12"/>
      <c r="O31" s="12"/>
      <c r="P31" s="12"/>
      <c r="Q31" s="12"/>
      <c r="R31" s="11"/>
    </row>
    <row r="32" spans="1:20" ht="12.75" x14ac:dyDescent="0.2">
      <c r="B32" s="5"/>
      <c r="C32" s="5"/>
      <c r="D32" s="5"/>
      <c r="E32" s="5"/>
      <c r="F32" s="5"/>
      <c r="G32" s="9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2:18" ht="12.75" x14ac:dyDescent="0.2">
      <c r="B33" s="5"/>
      <c r="C33" s="5"/>
      <c r="D33" s="5"/>
      <c r="E33" s="5"/>
      <c r="F33" s="5"/>
      <c r="G33" s="9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2:18" ht="12.75" x14ac:dyDescent="0.2">
      <c r="B34" s="5"/>
      <c r="C34" s="5"/>
      <c r="D34" s="5"/>
      <c r="E34" s="5"/>
      <c r="F34" s="5"/>
      <c r="G34" s="9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2:18" ht="12.75" x14ac:dyDescent="0.2">
      <c r="B35" s="5"/>
      <c r="C35" s="5"/>
      <c r="D35" s="5"/>
      <c r="E35" s="5"/>
      <c r="F35" s="5"/>
      <c r="G35" s="9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2:18" ht="12.75" x14ac:dyDescent="0.2">
      <c r="B36" s="5"/>
      <c r="C36" s="5"/>
      <c r="D36" s="5"/>
      <c r="E36" s="5"/>
      <c r="F36" s="5"/>
      <c r="G36" s="9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2:18" ht="12.75" x14ac:dyDescent="0.2">
      <c r="B37" s="5"/>
      <c r="C37" s="5"/>
      <c r="D37" s="5"/>
      <c r="E37" s="5"/>
      <c r="F37" s="5"/>
      <c r="G37" s="9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ht="12.75" x14ac:dyDescent="0.2">
      <c r="B38" s="5"/>
      <c r="C38" s="5"/>
      <c r="D38" s="5"/>
      <c r="E38" s="5"/>
      <c r="F38" s="5"/>
      <c r="G38" s="9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18" ht="12.75" x14ac:dyDescent="0.2">
      <c r="B39" s="5"/>
      <c r="C39" s="5"/>
      <c r="D39" s="5"/>
      <c r="E39" s="5"/>
      <c r="F39" s="5"/>
      <c r="G39" s="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18" ht="12.75" x14ac:dyDescent="0.2">
      <c r="B40" s="5"/>
      <c r="C40" s="5"/>
      <c r="D40" s="5"/>
      <c r="E40" s="5"/>
      <c r="F40" s="5"/>
      <c r="G40" s="9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</sheetData>
  <sortState ref="B16:T30">
    <sortCondition descending="1" ref="Q16:Q30"/>
  </sortState>
  <mergeCells count="8">
    <mergeCell ref="A10:R10"/>
    <mergeCell ref="A11:R11"/>
    <mergeCell ref="A3:R3"/>
    <mergeCell ref="A5:R5"/>
    <mergeCell ref="A6:R6"/>
    <mergeCell ref="A7:R7"/>
    <mergeCell ref="A8:R8"/>
    <mergeCell ref="A9:K9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</vt:lpstr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каб_306_1</cp:lastModifiedBy>
  <cp:lastPrinted>2025-09-25T11:07:41Z</cp:lastPrinted>
  <dcterms:created xsi:type="dcterms:W3CDTF">2017-09-13T09:18:13Z</dcterms:created>
  <dcterms:modified xsi:type="dcterms:W3CDTF">2025-10-13T12:42:25Z</dcterms:modified>
</cp:coreProperties>
</file>