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7-8 класс девушки" sheetId="1" r:id="rId1"/>
    <sheet name="7-8 класс юноши" sheetId="2" r:id="rId2"/>
    <sheet name="9-11 класс девушки" sheetId="3" r:id="rId3"/>
    <sheet name="9-11 класс юноши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2" l="1"/>
  <c r="M18" i="2"/>
  <c r="M21" i="2"/>
  <c r="M22" i="2"/>
  <c r="M23" i="2"/>
  <c r="M24" i="2"/>
  <c r="M25" i="2"/>
  <c r="M26" i="2"/>
  <c r="M27" i="2"/>
  <c r="M29" i="2"/>
  <c r="M30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4" i="2"/>
  <c r="M15" i="2"/>
  <c r="M19" i="1"/>
  <c r="M50" i="1"/>
  <c r="M16" i="1"/>
  <c r="K47" i="1"/>
  <c r="M47" i="1" s="1"/>
  <c r="K22" i="1"/>
  <c r="M22" i="1" s="1"/>
  <c r="K23" i="1"/>
  <c r="M23" i="1" s="1"/>
  <c r="K24" i="1"/>
  <c r="M24" i="1" s="1"/>
  <c r="K25" i="1"/>
  <c r="M25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41" i="1"/>
  <c r="M41" i="1" s="1"/>
  <c r="K40" i="1"/>
  <c r="M40" i="1" s="1"/>
  <c r="K42" i="1"/>
  <c r="M42" i="1" s="1"/>
  <c r="K43" i="1"/>
  <c r="M43" i="1" s="1"/>
  <c r="K44" i="1"/>
  <c r="M44" i="1" s="1"/>
  <c r="K45" i="1"/>
  <c r="M45" i="1" s="1"/>
  <c r="K46" i="1"/>
  <c r="M46" i="1" s="1"/>
  <c r="K48" i="1"/>
  <c r="M48" i="1" s="1"/>
  <c r="K49" i="1"/>
  <c r="M49" i="1" s="1"/>
  <c r="K50" i="1"/>
  <c r="K51" i="1"/>
  <c r="M51" i="1" s="1"/>
  <c r="K21" i="1"/>
  <c r="M21" i="1" s="1"/>
  <c r="K20" i="1"/>
  <c r="M20" i="1" s="1"/>
  <c r="K19" i="1"/>
  <c r="K16" i="1"/>
  <c r="K57" i="1" l="1"/>
  <c r="K18" i="1"/>
  <c r="K26" i="1"/>
  <c r="K56" i="1"/>
  <c r="K39" i="1"/>
  <c r="K54" i="1"/>
  <c r="K27" i="1"/>
  <c r="K55" i="1"/>
  <c r="K53" i="1"/>
  <c r="K52" i="1"/>
  <c r="K55" i="2"/>
  <c r="K56" i="2"/>
  <c r="K31" i="2"/>
  <c r="K28" i="2"/>
  <c r="K20" i="2"/>
  <c r="K19" i="2"/>
  <c r="K16" i="2"/>
  <c r="K53" i="2"/>
  <c r="K16" i="3"/>
  <c r="K18" i="3"/>
  <c r="K21" i="3"/>
  <c r="K19" i="3"/>
  <c r="K17" i="3"/>
  <c r="K20" i="3"/>
  <c r="K23" i="4"/>
  <c r="K22" i="4"/>
  <c r="K20" i="4"/>
  <c r="K19" i="4"/>
  <c r="K17" i="4"/>
  <c r="K16" i="4"/>
  <c r="K18" i="4"/>
  <c r="K21" i="4"/>
</calcChain>
</file>

<file path=xl/sharedStrings.xml><?xml version="1.0" encoding="utf-8"?>
<sst xmlns="http://schemas.openxmlformats.org/spreadsheetml/2006/main" count="655" uniqueCount="160">
  <si>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</si>
  <si>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</si>
  <si>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</si>
  <si>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</si>
  <si>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</si>
  <si>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</si>
  <si>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</si>
  <si>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</si>
  <si>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</si>
  <si>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</si>
  <si>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</si>
  <si>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</si>
  <si>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 xml:space="preserve">Председатель жюри: </t>
  </si>
  <si>
    <t>Члены жюри:</t>
  </si>
  <si>
    <t>Теория</t>
  </si>
  <si>
    <t>Гимнастика</t>
  </si>
  <si>
    <t>Легкая атлетика</t>
  </si>
  <si>
    <r>
      <t>Протокол школьного этапа этапа всероссийской олимпиады школьников по физической культуре в 2025-2026 уч.г., 7-8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 девушки</t>
    </r>
  </si>
  <si>
    <r>
      <t>Протокол школьного этапа этапа всероссийской олимпиады школьников по физической культуре в 2025-2026 уч.г., 7-8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 юноши</t>
    </r>
  </si>
  <si>
    <r>
      <t>Протокол школьного этапа этапа всероссийской олимпиады школьников по физической культуре в 2025-2026 уч.г., 9-11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 девушки</t>
    </r>
  </si>
  <si>
    <r>
      <t>Протокол школьного этапа этапа всероссийской олимпиады школьников по физической культуре в 2025-2026 уч.г., 9-11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 юноши</t>
    </r>
  </si>
  <si>
    <t>Ф-К-7-1</t>
  </si>
  <si>
    <t>Ф-К-7-4</t>
  </si>
  <si>
    <t>Ф-К-7-5</t>
  </si>
  <si>
    <t>Ф-К-7-7</t>
  </si>
  <si>
    <t>Ф-К-7-8</t>
  </si>
  <si>
    <t>Ф-К-8-1</t>
  </si>
  <si>
    <t>Филиппова Эльвира Альбертовна</t>
  </si>
  <si>
    <t>Ф-К-8-2</t>
  </si>
  <si>
    <t>Ф-К-8-3</t>
  </si>
  <si>
    <t>Ф-К-8-4</t>
  </si>
  <si>
    <t>Ф-К-8-6</t>
  </si>
  <si>
    <t>Ф-К-8-7</t>
  </si>
  <si>
    <t>Ф-К-9-7</t>
  </si>
  <si>
    <t>Ф-К-8-8</t>
  </si>
  <si>
    <t>Ф-К-8-12</t>
  </si>
  <si>
    <t>Ф-К-8-13</t>
  </si>
  <si>
    <t>Козырева Ксения Александровна</t>
  </si>
  <si>
    <t>Козырева Ксения Александровна, учитель физической культуры</t>
  </si>
  <si>
    <r>
      <t xml:space="preserve">Председатель жюри: </t>
    </r>
    <r>
      <rPr>
        <b/>
        <i/>
        <sz val="11"/>
        <rFont val="Arial"/>
        <family val="2"/>
        <charset val="204"/>
      </rPr>
      <t>Филиппова Эльвира Альбертовна, учитель физической культуры</t>
    </r>
  </si>
  <si>
    <r>
      <t xml:space="preserve">Члены жюри: </t>
    </r>
    <r>
      <rPr>
        <b/>
        <i/>
        <sz val="11"/>
        <rFont val="Arial"/>
        <family val="2"/>
        <charset val="204"/>
      </rPr>
      <t>Филиппова Эльвира Альбертовна, учитель физической культуры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</si>
  <si>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19.09.2025</t>
    </r>
  </si>
  <si>
    <t>МБОУ "Гимназия № 2"                        г. Чебоксары</t>
  </si>
  <si>
    <t>МБОУ "Гимназия № 2" г. Чебоксары</t>
  </si>
  <si>
    <t>Ф-К-7-2</t>
  </si>
  <si>
    <t>Ф-К-8-5</t>
  </si>
  <si>
    <t>Ф-К-8-9</t>
  </si>
  <si>
    <t>Ф-К-8-10</t>
  </si>
  <si>
    <t>Ф-К-8-11</t>
  </si>
  <si>
    <t xml:space="preserve">Филиппова Эльвира Альбертовна </t>
  </si>
  <si>
    <r>
      <t xml:space="preserve">Члены жюри: </t>
    </r>
    <r>
      <rPr>
        <b/>
        <i/>
        <sz val="11"/>
        <rFont val="Arial"/>
        <family val="2"/>
        <charset val="204"/>
      </rPr>
      <t>Филиппова Эльвира Альбертовна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</si>
  <si>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Филиппова Эльвира Альбертовна</t>
    </r>
  </si>
  <si>
    <t>Ф-К-9-1</t>
  </si>
  <si>
    <t>Ф-К-9-2</t>
  </si>
  <si>
    <t>Ф-К-9-3</t>
  </si>
  <si>
    <t>Ф-К-9-4</t>
  </si>
  <si>
    <t>Ф-К-9-5</t>
  </si>
  <si>
    <t>Ф-К-9-6</t>
  </si>
  <si>
    <t>Ф-К-9-8</t>
  </si>
  <si>
    <t>Ф-К-9-9</t>
  </si>
  <si>
    <t>Председатель жюри: Филиппова Эльвира Альбертовна</t>
  </si>
  <si>
    <t>Ф-К-10-1</t>
  </si>
  <si>
    <t>Ф-К-10-2</t>
  </si>
  <si>
    <t>Ф-К-10-3</t>
  </si>
  <si>
    <t xml:space="preserve">Ф-К-11-1 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</si>
  <si>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rFont val="Arial"/>
        <family val="2"/>
        <charset val="204"/>
      </rPr>
      <t>8</t>
    </r>
  </si>
  <si>
    <r>
      <t xml:space="preserve">Место проведения: </t>
    </r>
    <r>
      <rPr>
        <b/>
        <i/>
        <sz val="11"/>
        <color theme="1"/>
        <rFont val="Arial"/>
        <family val="2"/>
        <charset val="204"/>
      </rPr>
      <t>г.Чебоксары МБОУ "Гимназия № 2 " корпус 1</t>
    </r>
  </si>
  <si>
    <t>Ф-К-9-10</t>
  </si>
  <si>
    <t>Победитель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</si>
  <si>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</t>
    </r>
  </si>
  <si>
    <t xml:space="preserve">Участник </t>
  </si>
  <si>
    <t>Призер</t>
  </si>
  <si>
    <t>Филиппова Э.А</t>
  </si>
  <si>
    <t>Козырева К.А.</t>
  </si>
  <si>
    <t xml:space="preserve">Призер </t>
  </si>
  <si>
    <t>Филиппова Эльвира Альбертовна, Козырева Ксения Александровна</t>
  </si>
  <si>
    <t>Прокопьева Ирина Сергеевна</t>
  </si>
  <si>
    <r>
      <t xml:space="preserve">Члены жюри: </t>
    </r>
    <r>
      <rPr>
        <b/>
        <i/>
        <sz val="11"/>
        <rFont val="Arial"/>
        <family val="2"/>
        <charset val="204"/>
      </rPr>
      <t>Прокопьев Сергей Алексеевич, Филиппова Э.А.</t>
    </r>
  </si>
  <si>
    <t>Козырева Ксения Александровна, Прокопьев Сергей Алексеевич, Прокопьева Ирина Сергеевна</t>
  </si>
  <si>
    <t>Прокопьева Ирина Сергеевна, Прокопьев Сергей Алексеевич</t>
  </si>
  <si>
    <t>ФК-04</t>
  </si>
  <si>
    <t>6д</t>
  </si>
  <si>
    <t>ФК-52</t>
  </si>
  <si>
    <t>7д</t>
  </si>
  <si>
    <t>ФК-41</t>
  </si>
  <si>
    <t>Прокопьева Сергей Алексеевич</t>
  </si>
  <si>
    <t>7ж</t>
  </si>
  <si>
    <t>ФК-42</t>
  </si>
  <si>
    <t>ФК-37</t>
  </si>
  <si>
    <t>ФК-10</t>
  </si>
  <si>
    <t>7л</t>
  </si>
  <si>
    <t>ФК-13</t>
  </si>
  <si>
    <t>ФК-09</t>
  </si>
  <si>
    <t>ФК-36</t>
  </si>
  <si>
    <t>ФК-54</t>
  </si>
  <si>
    <t>ФК-85</t>
  </si>
  <si>
    <t>8л</t>
  </si>
  <si>
    <t>ФК-51</t>
  </si>
  <si>
    <t>ФК-55</t>
  </si>
  <si>
    <t>ФК-56</t>
  </si>
  <si>
    <t>ФК-53</t>
  </si>
  <si>
    <t>ФК-50</t>
  </si>
  <si>
    <t>7к</t>
  </si>
  <si>
    <t>ФК-83</t>
  </si>
  <si>
    <t>Прокопьев Сергей Алексеевич</t>
  </si>
  <si>
    <t>8д</t>
  </si>
  <si>
    <t>ФК-79</t>
  </si>
  <si>
    <t>8ж</t>
  </si>
  <si>
    <t>ФК-84</t>
  </si>
  <si>
    <t>ФК-81</t>
  </si>
  <si>
    <t>ФК-77</t>
  </si>
  <si>
    <t>8к</t>
  </si>
  <si>
    <t>ФК-86</t>
  </si>
  <si>
    <t>ФК-87</t>
  </si>
  <si>
    <t>ФК-75</t>
  </si>
  <si>
    <t>ФК-82</t>
  </si>
  <si>
    <t>ФК-90</t>
  </si>
  <si>
    <t>ФК-76</t>
  </si>
  <si>
    <t>ФК-89</t>
  </si>
  <si>
    <t>ФК-80</t>
  </si>
  <si>
    <t>ФК-78</t>
  </si>
  <si>
    <t>ФК-88</t>
  </si>
  <si>
    <t>ФК-25</t>
  </si>
  <si>
    <t>ФК-29</t>
  </si>
  <si>
    <t>ФК-24</t>
  </si>
  <si>
    <t>ФК-02</t>
  </si>
  <si>
    <t>ФК-26</t>
  </si>
  <si>
    <t>ФК-57</t>
  </si>
  <si>
    <t>ФК-28</t>
  </si>
  <si>
    <t>ФК-12</t>
  </si>
  <si>
    <t>ФК-31</t>
  </si>
  <si>
    <t>ФК-38</t>
  </si>
  <si>
    <t>ФК-43</t>
  </si>
  <si>
    <t>ФК-44</t>
  </si>
  <si>
    <t>ФК-45</t>
  </si>
  <si>
    <t>ФК-47</t>
  </si>
  <si>
    <t>ФК-48</t>
  </si>
  <si>
    <t>ФК-46</t>
  </si>
  <si>
    <t>ФК-62</t>
  </si>
  <si>
    <t>ФК-63</t>
  </si>
  <si>
    <t>ФК-65</t>
  </si>
  <si>
    <t>ФК-66</t>
  </si>
  <si>
    <t>ФК-67</t>
  </si>
  <si>
    <t>ФК-58</t>
  </si>
  <si>
    <t>ФК-64</t>
  </si>
  <si>
    <t>ФК-68</t>
  </si>
  <si>
    <t>ФК-70</t>
  </si>
  <si>
    <t>ФК-73</t>
  </si>
  <si>
    <t>ФК-59</t>
  </si>
  <si>
    <t>ФК-72</t>
  </si>
  <si>
    <t>ФК-69</t>
  </si>
  <si>
    <t>ФК-74</t>
  </si>
  <si>
    <t>ФК-61</t>
  </si>
  <si>
    <t>ФК-71</t>
  </si>
  <si>
    <t>ФК-60</t>
  </si>
  <si>
    <t>ФК-49</t>
  </si>
  <si>
    <t>7г</t>
  </si>
  <si>
    <t>Количество участников: 42</t>
  </si>
  <si>
    <t>Место проведения:г.Чебоксары МБОУ "Гимназия № 2 "</t>
  </si>
  <si>
    <r>
      <t xml:space="preserve">Место проведения: </t>
    </r>
    <r>
      <rPr>
        <b/>
        <i/>
        <sz val="11"/>
        <color theme="1"/>
        <rFont val="Arial"/>
        <family val="2"/>
        <charset val="204"/>
      </rPr>
      <t>г.Чебоксары МБОУ "Гимназия № 2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</si>
</sst>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Calibri"/>
      <family val="2"/>
      <scheme val="minor"/>
    </font>
    <font>
      <b/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 wrapText="1"/>
    </xf>
    <xf numFmtId="0" fontId="5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1" fontId="2" fillId="0" borderId="6" xfId="1" applyNumberFormat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 wrapText="1"/>
    </xf>
    <xf numFmtId="0" fontId="2" fillId="0" borderId="0" xfId="1" applyFont="1" applyAlignment="1"/>
    <xf numFmtId="0" fontId="6" fillId="0" borderId="0" xfId="0" applyFont="1"/>
    <xf numFmtId="16" fontId="6" fillId="0" borderId="0" xfId="0" applyNumberFormat="1" applyFont="1"/>
    <xf numFmtId="0" fontId="2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center" vertical="top" wrapText="1"/>
    </xf>
    <xf numFmtId="1" fontId="2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1" fontId="5" fillId="0" borderId="0" xfId="1" applyNumberFormat="1" applyFont="1" applyBorder="1" applyAlignment="1">
      <alignment horizontal="center" vertical="top" wrapText="1"/>
    </xf>
    <xf numFmtId="1" fontId="2" fillId="0" borderId="5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0" fillId="0" borderId="6" xfId="1" applyFont="1" applyBorder="1" applyAlignment="1" applyProtection="1">
      <alignment horizontal="left"/>
    </xf>
    <xf numFmtId="2" fontId="11" fillId="0" borderId="6" xfId="0" applyNumberFormat="1" applyFont="1" applyBorder="1" applyAlignment="1" applyProtection="1">
      <alignment horizontal="center"/>
    </xf>
    <xf numFmtId="0" fontId="11" fillId="0" borderId="6" xfId="0" applyNumberFormat="1" applyFont="1" applyBorder="1" applyAlignment="1" applyProtection="1">
      <alignment horizontal="center"/>
    </xf>
    <xf numFmtId="0" fontId="10" fillId="0" borderId="5" xfId="1" applyFont="1" applyBorder="1" applyAlignment="1" applyProtection="1">
      <alignment horizontal="left"/>
    </xf>
    <xf numFmtId="2" fontId="11" fillId="0" borderId="5" xfId="0" applyNumberFormat="1" applyFont="1" applyBorder="1" applyAlignment="1" applyProtection="1">
      <alignment horizontal="center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5" xfId="1" applyNumberFormat="1" applyFont="1" applyBorder="1" applyAlignment="1">
      <alignment horizontal="center" vertical="top" wrapText="1"/>
    </xf>
    <xf numFmtId="0" fontId="8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  <xf numFmtId="0" fontId="6" fillId="0" borderId="0" xfId="0" applyFont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60"/>
  <sheetViews>
    <sheetView tabSelected="1" topLeftCell="A13" workbookViewId="0">
      <selection activeCell="C16" sqref="C16:C21"/>
    </sheetView>
  </sheetViews>
  <sheetFormatPr defaultColWidth="9.140625" defaultRowHeight="14.25" x14ac:dyDescent="0.2"/>
  <cols>
    <col min="1" max="2" width="9.140625" style="20"/>
    <col min="3" max="3" width="18.5703125" style="20" customWidth="1"/>
    <col min="4" max="4" width="24.7109375" style="20" customWidth="1"/>
    <col min="5" max="6" width="9.140625" style="20"/>
    <col min="7" max="7" width="21.5703125" style="20" customWidth="1"/>
    <col min="8" max="8" width="9.140625" style="20"/>
    <col min="9" max="9" width="13.7109375" style="20" customWidth="1"/>
    <col min="10" max="11" width="12.5703125" style="20" customWidth="1"/>
    <col min="12" max="12" width="11.5703125" style="20" customWidth="1"/>
    <col min="13" max="13" width="9.140625" style="20"/>
    <col min="14" max="14" width="17.85546875" style="20" customWidth="1"/>
    <col min="15" max="16384" width="9.140625" style="20"/>
  </cols>
  <sheetData>
    <row r="3" spans="1:14" ht="15" x14ac:dyDescent="0.2">
      <c r="A3" s="43" t="s">
        <v>17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" x14ac:dyDescent="0.2">
      <c r="A5" s="44" t="s">
        <v>157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15" x14ac:dyDescent="0.2">
      <c r="A6" s="44" t="s">
        <v>41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15" x14ac:dyDescent="0.25">
      <c r="A7" s="45" t="s">
        <v>158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15" x14ac:dyDescent="0.2">
      <c r="A8" s="46" t="s">
        <v>39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15" x14ac:dyDescent="0.2">
      <c r="A9" s="46" t="s">
        <v>40</v>
      </c>
      <c r="B9" s="46"/>
      <c r="C9" s="46"/>
      <c r="D9" s="46"/>
      <c r="E9" s="46"/>
      <c r="F9" s="46"/>
      <c r="G9" s="46"/>
      <c r="H9" s="46"/>
      <c r="I9" s="46"/>
      <c r="J9" s="46"/>
      <c r="K9" s="2"/>
      <c r="L9" s="2"/>
      <c r="M9" s="2"/>
      <c r="N9" s="2"/>
    </row>
    <row r="10" spans="1:14" x14ac:dyDescent="0.2">
      <c r="A10" s="41" t="s">
        <v>38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1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15.75" thickBot="1" x14ac:dyDescent="0.3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15.5" customHeight="1" thickBot="1" x14ac:dyDescent="0.25">
      <c r="A15" s="5" t="s">
        <v>0</v>
      </c>
      <c r="B15" s="6" t="s">
        <v>1</v>
      </c>
      <c r="C15" s="8" t="s">
        <v>2</v>
      </c>
      <c r="D15" s="7" t="s">
        <v>3</v>
      </c>
      <c r="E15" s="9" t="s">
        <v>4</v>
      </c>
      <c r="F15" s="9" t="s">
        <v>5</v>
      </c>
      <c r="G15" s="7" t="s">
        <v>6</v>
      </c>
      <c r="H15" s="10" t="s">
        <v>14</v>
      </c>
      <c r="I15" s="7" t="s">
        <v>15</v>
      </c>
      <c r="J15" s="7" t="s">
        <v>16</v>
      </c>
      <c r="K15" s="7" t="s">
        <v>7</v>
      </c>
      <c r="L15" s="7" t="s">
        <v>8</v>
      </c>
      <c r="M15" s="7" t="s">
        <v>9</v>
      </c>
      <c r="N15" s="5" t="s">
        <v>10</v>
      </c>
    </row>
    <row r="16" spans="1:14" ht="36" customHeight="1" x14ac:dyDescent="0.25">
      <c r="A16" s="11">
        <v>1</v>
      </c>
      <c r="B16" s="37" t="s">
        <v>80</v>
      </c>
      <c r="C16" s="29" t="s">
        <v>11</v>
      </c>
      <c r="D16" s="29" t="s">
        <v>42</v>
      </c>
      <c r="E16" s="11" t="s">
        <v>81</v>
      </c>
      <c r="F16" s="11">
        <v>7</v>
      </c>
      <c r="G16" s="30" t="s">
        <v>76</v>
      </c>
      <c r="H16" s="38">
        <v>15.333333333333334</v>
      </c>
      <c r="I16" s="11">
        <v>40</v>
      </c>
      <c r="J16" s="11">
        <v>40</v>
      </c>
      <c r="K16" s="27">
        <f>SUM(H16:J16)</f>
        <v>95.333333333333343</v>
      </c>
      <c r="L16" s="27">
        <v>100</v>
      </c>
      <c r="M16" s="27">
        <f>K16/L16*100</f>
        <v>95.333333333333343</v>
      </c>
      <c r="N16" s="32" t="s">
        <v>68</v>
      </c>
    </row>
    <row r="17" spans="1:14" ht="28.5" x14ac:dyDescent="0.2">
      <c r="A17" s="12">
        <v>2</v>
      </c>
      <c r="B17" s="13" t="s">
        <v>34</v>
      </c>
      <c r="C17" s="14" t="s">
        <v>11</v>
      </c>
      <c r="D17" s="14" t="s">
        <v>42</v>
      </c>
      <c r="E17" s="12">
        <v>8</v>
      </c>
      <c r="F17" s="12">
        <v>8</v>
      </c>
      <c r="G17" s="28" t="s">
        <v>27</v>
      </c>
      <c r="H17" s="12">
        <v>18.5</v>
      </c>
      <c r="I17" s="12">
        <v>37.5</v>
      </c>
      <c r="J17" s="12">
        <v>38</v>
      </c>
      <c r="K17" s="27">
        <v>94</v>
      </c>
      <c r="L17" s="27">
        <v>100</v>
      </c>
      <c r="M17" s="15">
        <v>94</v>
      </c>
      <c r="N17" s="16" t="s">
        <v>68</v>
      </c>
    </row>
    <row r="18" spans="1:14" ht="28.5" x14ac:dyDescent="0.2">
      <c r="A18" s="12">
        <v>3</v>
      </c>
      <c r="B18" s="13" t="s">
        <v>26</v>
      </c>
      <c r="C18" s="14" t="s">
        <v>11</v>
      </c>
      <c r="D18" s="14" t="s">
        <v>42</v>
      </c>
      <c r="E18" s="12">
        <v>8</v>
      </c>
      <c r="F18" s="12">
        <v>8</v>
      </c>
      <c r="G18" s="28" t="s">
        <v>27</v>
      </c>
      <c r="H18" s="12">
        <v>18.600000000000001</v>
      </c>
      <c r="I18" s="12">
        <v>37.1</v>
      </c>
      <c r="J18" s="12">
        <v>38</v>
      </c>
      <c r="K18" s="27">
        <f t="shared" ref="K18:K57" si="0">SUM(H18:J18)</f>
        <v>93.7</v>
      </c>
      <c r="L18" s="27">
        <v>100</v>
      </c>
      <c r="M18" s="15">
        <v>94</v>
      </c>
      <c r="N18" s="16" t="s">
        <v>68</v>
      </c>
    </row>
    <row r="19" spans="1:14" ht="28.5" x14ac:dyDescent="0.25">
      <c r="A19" s="12">
        <v>4</v>
      </c>
      <c r="B19" s="34" t="s">
        <v>82</v>
      </c>
      <c r="C19" s="14" t="s">
        <v>11</v>
      </c>
      <c r="D19" s="14" t="s">
        <v>42</v>
      </c>
      <c r="E19" s="12" t="s">
        <v>83</v>
      </c>
      <c r="F19" s="12">
        <v>7</v>
      </c>
      <c r="G19" s="28" t="s">
        <v>76</v>
      </c>
      <c r="H19" s="35">
        <v>12.67</v>
      </c>
      <c r="I19" s="12">
        <v>39.229999999999997</v>
      </c>
      <c r="J19" s="12">
        <v>36.9</v>
      </c>
      <c r="K19" s="27">
        <f t="shared" si="0"/>
        <v>88.8</v>
      </c>
      <c r="L19" s="27">
        <v>100</v>
      </c>
      <c r="M19" s="15">
        <f t="shared" ref="M19:M25" si="1">K19/L19*100</f>
        <v>88.8</v>
      </c>
      <c r="N19" s="16" t="s">
        <v>74</v>
      </c>
    </row>
    <row r="20" spans="1:14" ht="28.5" x14ac:dyDescent="0.25">
      <c r="A20" s="12">
        <v>5</v>
      </c>
      <c r="B20" s="34" t="s">
        <v>84</v>
      </c>
      <c r="C20" s="14" t="s">
        <v>11</v>
      </c>
      <c r="D20" s="14" t="s">
        <v>42</v>
      </c>
      <c r="E20" s="12" t="s">
        <v>86</v>
      </c>
      <c r="F20" s="12">
        <v>7</v>
      </c>
      <c r="G20" s="28" t="s">
        <v>85</v>
      </c>
      <c r="H20" s="36">
        <v>14</v>
      </c>
      <c r="I20" s="12">
        <v>38.14</v>
      </c>
      <c r="J20" s="12">
        <v>34.9</v>
      </c>
      <c r="K20" s="27">
        <f t="shared" si="0"/>
        <v>87.039999999999992</v>
      </c>
      <c r="L20" s="27">
        <v>100</v>
      </c>
      <c r="M20" s="15">
        <f t="shared" si="1"/>
        <v>87.039999999999992</v>
      </c>
      <c r="N20" s="16" t="s">
        <v>74</v>
      </c>
    </row>
    <row r="21" spans="1:14" ht="28.5" x14ac:dyDescent="0.25">
      <c r="A21" s="12">
        <v>6</v>
      </c>
      <c r="B21" s="34" t="s">
        <v>87</v>
      </c>
      <c r="C21" s="14" t="s">
        <v>11</v>
      </c>
      <c r="D21" s="14" t="s">
        <v>42</v>
      </c>
      <c r="E21" s="12" t="s">
        <v>86</v>
      </c>
      <c r="F21" s="12">
        <v>7</v>
      </c>
      <c r="G21" s="28" t="s">
        <v>85</v>
      </c>
      <c r="H21" s="36">
        <v>10</v>
      </c>
      <c r="I21" s="12">
        <v>37.61</v>
      </c>
      <c r="J21" s="12">
        <v>35.9</v>
      </c>
      <c r="K21" s="27">
        <f t="shared" si="0"/>
        <v>83.509999999999991</v>
      </c>
      <c r="L21" s="27">
        <v>100</v>
      </c>
      <c r="M21" s="15">
        <f t="shared" si="1"/>
        <v>83.509999999999991</v>
      </c>
      <c r="N21" s="16" t="s">
        <v>74</v>
      </c>
    </row>
    <row r="22" spans="1:14" ht="28.5" x14ac:dyDescent="0.25">
      <c r="A22" s="12">
        <v>7</v>
      </c>
      <c r="B22" s="34" t="s">
        <v>88</v>
      </c>
      <c r="C22" s="14" t="s">
        <v>11</v>
      </c>
      <c r="D22" s="14" t="s">
        <v>42</v>
      </c>
      <c r="E22" s="12" t="s">
        <v>83</v>
      </c>
      <c r="F22" s="12">
        <v>7</v>
      </c>
      <c r="G22" s="28" t="s">
        <v>76</v>
      </c>
      <c r="H22" s="36">
        <v>10</v>
      </c>
      <c r="I22" s="12">
        <v>38.86</v>
      </c>
      <c r="J22" s="12">
        <v>33.799999999999997</v>
      </c>
      <c r="K22" s="27">
        <f t="shared" si="0"/>
        <v>82.66</v>
      </c>
      <c r="L22" s="27">
        <v>100</v>
      </c>
      <c r="M22" s="15">
        <f t="shared" si="1"/>
        <v>82.66</v>
      </c>
      <c r="N22" s="16" t="s">
        <v>74</v>
      </c>
    </row>
    <row r="23" spans="1:14" ht="28.5" x14ac:dyDescent="0.25">
      <c r="A23" s="12">
        <v>8</v>
      </c>
      <c r="B23" s="34" t="s">
        <v>89</v>
      </c>
      <c r="C23" s="14" t="s">
        <v>11</v>
      </c>
      <c r="D23" s="14" t="s">
        <v>42</v>
      </c>
      <c r="E23" s="12" t="s">
        <v>90</v>
      </c>
      <c r="F23" s="12">
        <v>7</v>
      </c>
      <c r="G23" s="28" t="s">
        <v>76</v>
      </c>
      <c r="H23" s="36">
        <v>12.67</v>
      </c>
      <c r="I23" s="12">
        <v>34.89</v>
      </c>
      <c r="J23" s="12">
        <v>33.799999999999997</v>
      </c>
      <c r="K23" s="27">
        <f t="shared" si="0"/>
        <v>81.36</v>
      </c>
      <c r="L23" s="27">
        <v>100</v>
      </c>
      <c r="M23" s="15">
        <f t="shared" si="1"/>
        <v>81.36</v>
      </c>
      <c r="N23" s="16" t="s">
        <v>74</v>
      </c>
    </row>
    <row r="24" spans="1:14" ht="28.5" x14ac:dyDescent="0.25">
      <c r="A24" s="12">
        <v>9</v>
      </c>
      <c r="B24" s="34" t="s">
        <v>91</v>
      </c>
      <c r="C24" s="14" t="s">
        <v>11</v>
      </c>
      <c r="D24" s="14" t="s">
        <v>42</v>
      </c>
      <c r="E24" s="12" t="s">
        <v>83</v>
      </c>
      <c r="F24" s="12">
        <v>7</v>
      </c>
      <c r="G24" s="28" t="s">
        <v>76</v>
      </c>
      <c r="H24" s="36">
        <v>10</v>
      </c>
      <c r="I24" s="12">
        <v>37.270000000000003</v>
      </c>
      <c r="J24" s="12">
        <v>33.799999999999997</v>
      </c>
      <c r="K24" s="27">
        <f t="shared" si="0"/>
        <v>81.069999999999993</v>
      </c>
      <c r="L24" s="27">
        <v>100</v>
      </c>
      <c r="M24" s="15">
        <f t="shared" si="1"/>
        <v>81.069999999999993</v>
      </c>
      <c r="N24" s="16" t="s">
        <v>74</v>
      </c>
    </row>
    <row r="25" spans="1:14" ht="28.5" x14ac:dyDescent="0.25">
      <c r="A25" s="12">
        <v>10</v>
      </c>
      <c r="B25" s="34" t="s">
        <v>92</v>
      </c>
      <c r="C25" s="14" t="s">
        <v>11</v>
      </c>
      <c r="D25" s="14" t="s">
        <v>42</v>
      </c>
      <c r="E25" s="12" t="s">
        <v>90</v>
      </c>
      <c r="F25" s="12">
        <v>7</v>
      </c>
      <c r="G25" s="28" t="s">
        <v>76</v>
      </c>
      <c r="H25" s="36">
        <v>10</v>
      </c>
      <c r="I25" s="12">
        <v>37.1</v>
      </c>
      <c r="J25" s="12">
        <v>33.799999999999997</v>
      </c>
      <c r="K25" s="27">
        <f t="shared" si="0"/>
        <v>80.900000000000006</v>
      </c>
      <c r="L25" s="27">
        <v>100</v>
      </c>
      <c r="M25" s="15">
        <f t="shared" si="1"/>
        <v>80.900000000000006</v>
      </c>
      <c r="N25" s="16" t="s">
        <v>74</v>
      </c>
    </row>
    <row r="26" spans="1:14" ht="28.5" x14ac:dyDescent="0.2">
      <c r="A26" s="12">
        <v>11</v>
      </c>
      <c r="B26" s="13" t="s">
        <v>28</v>
      </c>
      <c r="C26" s="14" t="s">
        <v>11</v>
      </c>
      <c r="D26" s="14" t="s">
        <v>42</v>
      </c>
      <c r="E26" s="12">
        <v>8</v>
      </c>
      <c r="F26" s="12">
        <v>8</v>
      </c>
      <c r="G26" s="28" t="s">
        <v>27</v>
      </c>
      <c r="H26" s="12">
        <v>16.600000000000001</v>
      </c>
      <c r="I26" s="12">
        <v>30.2</v>
      </c>
      <c r="J26" s="12">
        <v>34</v>
      </c>
      <c r="K26" s="27">
        <f t="shared" si="0"/>
        <v>80.8</v>
      </c>
      <c r="L26" s="27">
        <v>100</v>
      </c>
      <c r="M26" s="15">
        <v>81</v>
      </c>
      <c r="N26" s="16" t="s">
        <v>74</v>
      </c>
    </row>
    <row r="27" spans="1:14" ht="28.5" x14ac:dyDescent="0.2">
      <c r="A27" s="12">
        <v>12</v>
      </c>
      <c r="B27" s="13" t="s">
        <v>32</v>
      </c>
      <c r="C27" s="14" t="s">
        <v>11</v>
      </c>
      <c r="D27" s="14" t="s">
        <v>42</v>
      </c>
      <c r="E27" s="12">
        <v>8</v>
      </c>
      <c r="F27" s="12">
        <v>8</v>
      </c>
      <c r="G27" s="28" t="s">
        <v>27</v>
      </c>
      <c r="H27" s="12">
        <v>16.600000000000001</v>
      </c>
      <c r="I27" s="12">
        <v>30.5</v>
      </c>
      <c r="J27" s="12">
        <v>32</v>
      </c>
      <c r="K27" s="15">
        <f t="shared" si="0"/>
        <v>79.099999999999994</v>
      </c>
      <c r="L27" s="27">
        <v>100</v>
      </c>
      <c r="M27" s="15">
        <v>79</v>
      </c>
      <c r="N27" s="16" t="s">
        <v>70</v>
      </c>
    </row>
    <row r="28" spans="1:14" ht="28.5" x14ac:dyDescent="0.25">
      <c r="A28" s="12">
        <v>13</v>
      </c>
      <c r="B28" s="34" t="s">
        <v>93</v>
      </c>
      <c r="C28" s="14" t="s">
        <v>11</v>
      </c>
      <c r="D28" s="14" t="s">
        <v>42</v>
      </c>
      <c r="E28" s="12" t="s">
        <v>83</v>
      </c>
      <c r="F28" s="12">
        <v>7</v>
      </c>
      <c r="G28" s="28" t="s">
        <v>76</v>
      </c>
      <c r="H28" s="36">
        <v>9.33</v>
      </c>
      <c r="I28" s="12">
        <v>35.5</v>
      </c>
      <c r="J28" s="12">
        <v>32.799999999999997</v>
      </c>
      <c r="K28" s="15">
        <f t="shared" si="0"/>
        <v>77.63</v>
      </c>
      <c r="L28" s="27">
        <v>100</v>
      </c>
      <c r="M28" s="15">
        <f t="shared" ref="M28:M38" si="2">K28/L28*100</f>
        <v>77.63</v>
      </c>
      <c r="N28" s="16" t="s">
        <v>70</v>
      </c>
    </row>
    <row r="29" spans="1:14" ht="28.5" x14ac:dyDescent="0.25">
      <c r="A29" s="12">
        <v>14</v>
      </c>
      <c r="B29" s="34" t="s">
        <v>94</v>
      </c>
      <c r="C29" s="14" t="s">
        <v>11</v>
      </c>
      <c r="D29" s="14" t="s">
        <v>42</v>
      </c>
      <c r="E29" s="12" t="s">
        <v>83</v>
      </c>
      <c r="F29" s="12">
        <v>7</v>
      </c>
      <c r="G29" s="28" t="s">
        <v>76</v>
      </c>
      <c r="H29" s="36">
        <v>7.33</v>
      </c>
      <c r="I29" s="12">
        <v>34.17</v>
      </c>
      <c r="J29" s="12">
        <v>32.799999999999997</v>
      </c>
      <c r="K29" s="15">
        <f t="shared" si="0"/>
        <v>74.3</v>
      </c>
      <c r="L29" s="27">
        <v>100</v>
      </c>
      <c r="M29" s="15">
        <f t="shared" si="2"/>
        <v>74.3</v>
      </c>
      <c r="N29" s="16" t="s">
        <v>70</v>
      </c>
    </row>
    <row r="30" spans="1:14" ht="28.5" x14ac:dyDescent="0.25">
      <c r="A30" s="12">
        <v>15</v>
      </c>
      <c r="B30" s="34" t="s">
        <v>95</v>
      </c>
      <c r="C30" s="14" t="s">
        <v>11</v>
      </c>
      <c r="D30" s="14" t="s">
        <v>42</v>
      </c>
      <c r="E30" s="12" t="s">
        <v>96</v>
      </c>
      <c r="F30" s="12">
        <v>8</v>
      </c>
      <c r="G30" s="28" t="s">
        <v>76</v>
      </c>
      <c r="H30" s="36">
        <v>7.33</v>
      </c>
      <c r="I30" s="12">
        <v>35.65</v>
      </c>
      <c r="J30" s="12">
        <v>29.9</v>
      </c>
      <c r="K30" s="15">
        <f t="shared" si="0"/>
        <v>72.88</v>
      </c>
      <c r="L30" s="27">
        <v>100</v>
      </c>
      <c r="M30" s="15">
        <f t="shared" si="2"/>
        <v>72.88</v>
      </c>
      <c r="N30" s="16" t="s">
        <v>70</v>
      </c>
    </row>
    <row r="31" spans="1:14" ht="28.5" x14ac:dyDescent="0.25">
      <c r="A31" s="12">
        <v>16</v>
      </c>
      <c r="B31" s="34" t="s">
        <v>97</v>
      </c>
      <c r="C31" s="14" t="s">
        <v>11</v>
      </c>
      <c r="D31" s="14" t="s">
        <v>42</v>
      </c>
      <c r="E31" s="12" t="s">
        <v>90</v>
      </c>
      <c r="F31" s="12">
        <v>7</v>
      </c>
      <c r="G31" s="28" t="s">
        <v>76</v>
      </c>
      <c r="H31" s="36">
        <v>5.33</v>
      </c>
      <c r="I31" s="12">
        <v>35.65</v>
      </c>
      <c r="J31" s="12">
        <v>31.8</v>
      </c>
      <c r="K31" s="15">
        <f t="shared" si="0"/>
        <v>72.78</v>
      </c>
      <c r="L31" s="27">
        <v>100</v>
      </c>
      <c r="M31" s="15">
        <f t="shared" si="2"/>
        <v>72.78</v>
      </c>
      <c r="N31" s="16" t="s">
        <v>70</v>
      </c>
    </row>
    <row r="32" spans="1:14" ht="28.5" x14ac:dyDescent="0.25">
      <c r="A32" s="12">
        <v>17</v>
      </c>
      <c r="B32" s="34" t="s">
        <v>98</v>
      </c>
      <c r="C32" s="14" t="s">
        <v>11</v>
      </c>
      <c r="D32" s="14" t="s">
        <v>42</v>
      </c>
      <c r="E32" s="12" t="s">
        <v>90</v>
      </c>
      <c r="F32" s="12">
        <v>7</v>
      </c>
      <c r="G32" s="28" t="s">
        <v>76</v>
      </c>
      <c r="H32" s="36">
        <v>6.67</v>
      </c>
      <c r="I32" s="12">
        <v>34.450000000000003</v>
      </c>
      <c r="J32" s="12">
        <v>31.4</v>
      </c>
      <c r="K32" s="15">
        <f t="shared" si="0"/>
        <v>72.52000000000001</v>
      </c>
      <c r="L32" s="27">
        <v>100</v>
      </c>
      <c r="M32" s="15">
        <f t="shared" si="2"/>
        <v>72.52000000000001</v>
      </c>
      <c r="N32" s="16" t="s">
        <v>70</v>
      </c>
    </row>
    <row r="33" spans="1:14" ht="28.5" x14ac:dyDescent="0.25">
      <c r="A33" s="12">
        <v>18</v>
      </c>
      <c r="B33" s="34" t="s">
        <v>99</v>
      </c>
      <c r="C33" s="14" t="s">
        <v>11</v>
      </c>
      <c r="D33" s="14" t="s">
        <v>42</v>
      </c>
      <c r="E33" s="12" t="s">
        <v>90</v>
      </c>
      <c r="F33" s="12">
        <v>7</v>
      </c>
      <c r="G33" s="28" t="s">
        <v>76</v>
      </c>
      <c r="H33" s="36">
        <v>6.67</v>
      </c>
      <c r="I33" s="12">
        <v>34.020000000000003</v>
      </c>
      <c r="J33" s="12">
        <v>31.8</v>
      </c>
      <c r="K33" s="15">
        <f t="shared" si="0"/>
        <v>72.490000000000009</v>
      </c>
      <c r="L33" s="27">
        <v>100</v>
      </c>
      <c r="M33" s="15">
        <f t="shared" si="2"/>
        <v>72.490000000000009</v>
      </c>
      <c r="N33" s="16" t="s">
        <v>70</v>
      </c>
    </row>
    <row r="34" spans="1:14" ht="28.5" x14ac:dyDescent="0.25">
      <c r="A34" s="12">
        <v>19</v>
      </c>
      <c r="B34" s="34" t="s">
        <v>100</v>
      </c>
      <c r="C34" s="14" t="s">
        <v>11</v>
      </c>
      <c r="D34" s="14" t="s">
        <v>42</v>
      </c>
      <c r="E34" s="12" t="s">
        <v>83</v>
      </c>
      <c r="F34" s="12">
        <v>7</v>
      </c>
      <c r="G34" s="28" t="s">
        <v>76</v>
      </c>
      <c r="H34" s="36">
        <v>6.67</v>
      </c>
      <c r="I34" s="12">
        <v>34.6</v>
      </c>
      <c r="J34" s="12">
        <v>30.8</v>
      </c>
      <c r="K34" s="15">
        <f t="shared" si="0"/>
        <v>72.070000000000007</v>
      </c>
      <c r="L34" s="27">
        <v>100</v>
      </c>
      <c r="M34" s="15">
        <f t="shared" si="2"/>
        <v>72.070000000000007</v>
      </c>
      <c r="N34" s="16" t="s">
        <v>70</v>
      </c>
    </row>
    <row r="35" spans="1:14" ht="28.5" x14ac:dyDescent="0.25">
      <c r="A35" s="12">
        <v>20</v>
      </c>
      <c r="B35" s="34" t="s">
        <v>101</v>
      </c>
      <c r="C35" s="14" t="s">
        <v>11</v>
      </c>
      <c r="D35" s="14" t="s">
        <v>42</v>
      </c>
      <c r="E35" s="12" t="s">
        <v>102</v>
      </c>
      <c r="F35" s="12">
        <v>7</v>
      </c>
      <c r="G35" s="28" t="s">
        <v>76</v>
      </c>
      <c r="H35" s="36">
        <v>5.33</v>
      </c>
      <c r="I35" s="12">
        <v>33.47</v>
      </c>
      <c r="J35" s="12">
        <v>30.8</v>
      </c>
      <c r="K35" s="15">
        <f t="shared" si="0"/>
        <v>69.599999999999994</v>
      </c>
      <c r="L35" s="27">
        <v>100</v>
      </c>
      <c r="M35" s="15">
        <f t="shared" si="2"/>
        <v>69.599999999999994</v>
      </c>
      <c r="N35" s="16" t="s">
        <v>70</v>
      </c>
    </row>
    <row r="36" spans="1:14" ht="28.5" x14ac:dyDescent="0.25">
      <c r="A36" s="12">
        <v>21</v>
      </c>
      <c r="B36" s="34" t="s">
        <v>103</v>
      </c>
      <c r="C36" s="14" t="s">
        <v>11</v>
      </c>
      <c r="D36" s="14" t="s">
        <v>42</v>
      </c>
      <c r="E36" s="12" t="s">
        <v>105</v>
      </c>
      <c r="F36" s="12">
        <v>8</v>
      </c>
      <c r="G36" s="28" t="s">
        <v>104</v>
      </c>
      <c r="H36" s="36">
        <v>5.33</v>
      </c>
      <c r="I36" s="12">
        <v>34.450000000000003</v>
      </c>
      <c r="J36" s="12">
        <v>29.7</v>
      </c>
      <c r="K36" s="15">
        <f t="shared" si="0"/>
        <v>69.48</v>
      </c>
      <c r="L36" s="27">
        <v>100</v>
      </c>
      <c r="M36" s="15">
        <f t="shared" si="2"/>
        <v>69.48</v>
      </c>
      <c r="N36" s="16" t="s">
        <v>70</v>
      </c>
    </row>
    <row r="37" spans="1:14" ht="28.5" x14ac:dyDescent="0.25">
      <c r="A37" s="12">
        <v>22</v>
      </c>
      <c r="B37" s="34" t="s">
        <v>106</v>
      </c>
      <c r="C37" s="14" t="s">
        <v>11</v>
      </c>
      <c r="D37" s="14" t="s">
        <v>42</v>
      </c>
      <c r="E37" s="12" t="s">
        <v>107</v>
      </c>
      <c r="F37" s="12">
        <v>8</v>
      </c>
      <c r="G37" s="28" t="s">
        <v>76</v>
      </c>
      <c r="H37" s="36">
        <v>4</v>
      </c>
      <c r="I37" s="12">
        <v>33.47</v>
      </c>
      <c r="J37" s="12">
        <v>31.8</v>
      </c>
      <c r="K37" s="15">
        <f t="shared" si="0"/>
        <v>69.27</v>
      </c>
      <c r="L37" s="27">
        <v>100</v>
      </c>
      <c r="M37" s="15">
        <f t="shared" si="2"/>
        <v>69.27</v>
      </c>
      <c r="N37" s="16" t="s">
        <v>70</v>
      </c>
    </row>
    <row r="38" spans="1:14" ht="28.5" x14ac:dyDescent="0.25">
      <c r="A38" s="12">
        <v>23</v>
      </c>
      <c r="B38" s="34" t="s">
        <v>108</v>
      </c>
      <c r="C38" s="14" t="s">
        <v>11</v>
      </c>
      <c r="D38" s="14" t="s">
        <v>42</v>
      </c>
      <c r="E38" s="12" t="s">
        <v>96</v>
      </c>
      <c r="F38" s="12">
        <v>8</v>
      </c>
      <c r="G38" s="28" t="s">
        <v>76</v>
      </c>
      <c r="H38" s="36">
        <v>6.67</v>
      </c>
      <c r="I38" s="12">
        <v>34.89</v>
      </c>
      <c r="J38" s="12">
        <v>27.7</v>
      </c>
      <c r="K38" s="15">
        <f t="shared" si="0"/>
        <v>69.260000000000005</v>
      </c>
      <c r="L38" s="27">
        <v>100</v>
      </c>
      <c r="M38" s="15">
        <f t="shared" si="2"/>
        <v>69.260000000000005</v>
      </c>
      <c r="N38" s="16" t="s">
        <v>70</v>
      </c>
    </row>
    <row r="39" spans="1:14" ht="28.5" x14ac:dyDescent="0.2">
      <c r="A39" s="12">
        <v>24</v>
      </c>
      <c r="B39" s="13" t="s">
        <v>30</v>
      </c>
      <c r="C39" s="14" t="s">
        <v>11</v>
      </c>
      <c r="D39" s="14" t="s">
        <v>42</v>
      </c>
      <c r="E39" s="12">
        <v>8</v>
      </c>
      <c r="F39" s="12">
        <v>8</v>
      </c>
      <c r="G39" s="28" t="s">
        <v>27</v>
      </c>
      <c r="H39" s="12">
        <v>11.3</v>
      </c>
      <c r="I39" s="12">
        <v>26.4</v>
      </c>
      <c r="J39" s="12">
        <v>31</v>
      </c>
      <c r="K39" s="15">
        <f t="shared" si="0"/>
        <v>68.7</v>
      </c>
      <c r="L39" s="27">
        <v>100</v>
      </c>
      <c r="M39" s="15">
        <v>69</v>
      </c>
      <c r="N39" s="16" t="s">
        <v>70</v>
      </c>
    </row>
    <row r="40" spans="1:14" ht="28.5" x14ac:dyDescent="0.25">
      <c r="A40" s="12">
        <v>25</v>
      </c>
      <c r="B40" s="34" t="s">
        <v>110</v>
      </c>
      <c r="C40" s="14" t="s">
        <v>11</v>
      </c>
      <c r="D40" s="14" t="s">
        <v>42</v>
      </c>
      <c r="E40" s="12" t="s">
        <v>111</v>
      </c>
      <c r="F40" s="12">
        <v>8</v>
      </c>
      <c r="G40" s="28" t="s">
        <v>104</v>
      </c>
      <c r="H40" s="36">
        <v>8.67</v>
      </c>
      <c r="I40" s="12">
        <v>34.75</v>
      </c>
      <c r="J40" s="12">
        <v>24.6</v>
      </c>
      <c r="K40" s="15">
        <f t="shared" si="0"/>
        <v>68.02000000000001</v>
      </c>
      <c r="L40" s="27">
        <v>100</v>
      </c>
      <c r="M40" s="15">
        <f t="shared" ref="M40:M51" si="3">K40/L40*100</f>
        <v>68.02000000000001</v>
      </c>
      <c r="N40" s="16" t="s">
        <v>70</v>
      </c>
    </row>
    <row r="41" spans="1:14" ht="28.5" x14ac:dyDescent="0.25">
      <c r="A41" s="12">
        <v>26</v>
      </c>
      <c r="B41" s="34" t="s">
        <v>109</v>
      </c>
      <c r="C41" s="14" t="s">
        <v>11</v>
      </c>
      <c r="D41" s="14" t="s">
        <v>42</v>
      </c>
      <c r="E41" s="12" t="s">
        <v>107</v>
      </c>
      <c r="F41" s="12">
        <v>8</v>
      </c>
      <c r="G41" s="28" t="s">
        <v>76</v>
      </c>
      <c r="H41" s="36">
        <v>6.67</v>
      </c>
      <c r="I41" s="12">
        <v>32.03</v>
      </c>
      <c r="J41" s="12">
        <v>29.3</v>
      </c>
      <c r="K41" s="15">
        <f t="shared" si="0"/>
        <v>68</v>
      </c>
      <c r="L41" s="27">
        <v>100</v>
      </c>
      <c r="M41" s="15">
        <f t="shared" si="3"/>
        <v>68</v>
      </c>
      <c r="N41" s="16" t="s">
        <v>70</v>
      </c>
    </row>
    <row r="42" spans="1:14" ht="28.5" x14ac:dyDescent="0.25">
      <c r="A42" s="12">
        <v>27</v>
      </c>
      <c r="B42" s="34" t="s">
        <v>112</v>
      </c>
      <c r="C42" s="14" t="s">
        <v>11</v>
      </c>
      <c r="D42" s="14" t="s">
        <v>42</v>
      </c>
      <c r="E42" s="12" t="s">
        <v>96</v>
      </c>
      <c r="F42" s="12">
        <v>8</v>
      </c>
      <c r="G42" s="28" t="s">
        <v>76</v>
      </c>
      <c r="H42" s="36">
        <v>6.67</v>
      </c>
      <c r="I42" s="12">
        <v>35.65</v>
      </c>
      <c r="J42" s="12">
        <v>24.6</v>
      </c>
      <c r="K42" s="15">
        <f t="shared" si="0"/>
        <v>66.92</v>
      </c>
      <c r="L42" s="27">
        <v>100</v>
      </c>
      <c r="M42" s="15">
        <f t="shared" si="3"/>
        <v>66.92</v>
      </c>
      <c r="N42" s="16" t="s">
        <v>70</v>
      </c>
    </row>
    <row r="43" spans="1:14" ht="28.5" x14ac:dyDescent="0.25">
      <c r="A43" s="12">
        <v>28</v>
      </c>
      <c r="B43" s="34" t="s">
        <v>113</v>
      </c>
      <c r="C43" s="14" t="s">
        <v>11</v>
      </c>
      <c r="D43" s="14" t="s">
        <v>42</v>
      </c>
      <c r="E43" s="12" t="s">
        <v>111</v>
      </c>
      <c r="F43" s="12">
        <v>8</v>
      </c>
      <c r="G43" s="28" t="s">
        <v>104</v>
      </c>
      <c r="H43" s="36">
        <v>6</v>
      </c>
      <c r="I43" s="12">
        <v>34.450000000000003</v>
      </c>
      <c r="J43" s="12">
        <v>26.3</v>
      </c>
      <c r="K43" s="15">
        <f t="shared" si="0"/>
        <v>66.75</v>
      </c>
      <c r="L43" s="27">
        <v>100</v>
      </c>
      <c r="M43" s="15">
        <f t="shared" si="3"/>
        <v>66.75</v>
      </c>
      <c r="N43" s="16" t="s">
        <v>70</v>
      </c>
    </row>
    <row r="44" spans="1:14" ht="28.5" x14ac:dyDescent="0.25">
      <c r="A44" s="12">
        <v>29</v>
      </c>
      <c r="B44" s="34" t="s">
        <v>114</v>
      </c>
      <c r="C44" s="14" t="s">
        <v>11</v>
      </c>
      <c r="D44" s="14" t="s">
        <v>42</v>
      </c>
      <c r="E44" s="12" t="s">
        <v>107</v>
      </c>
      <c r="F44" s="12">
        <v>8</v>
      </c>
      <c r="G44" s="28" t="s">
        <v>76</v>
      </c>
      <c r="H44" s="36">
        <v>8</v>
      </c>
      <c r="I44" s="12">
        <v>32.799999999999997</v>
      </c>
      <c r="J44" s="12">
        <v>24.6</v>
      </c>
      <c r="K44" s="15">
        <f t="shared" si="0"/>
        <v>65.400000000000006</v>
      </c>
      <c r="L44" s="27">
        <v>100</v>
      </c>
      <c r="M44" s="15">
        <f t="shared" si="3"/>
        <v>65.400000000000006</v>
      </c>
      <c r="N44" s="16" t="s">
        <v>70</v>
      </c>
    </row>
    <row r="45" spans="1:14" ht="28.5" x14ac:dyDescent="0.25">
      <c r="A45" s="12">
        <v>30</v>
      </c>
      <c r="B45" s="34" t="s">
        <v>115</v>
      </c>
      <c r="C45" s="14" t="s">
        <v>11</v>
      </c>
      <c r="D45" s="14" t="s">
        <v>42</v>
      </c>
      <c r="E45" s="12" t="s">
        <v>96</v>
      </c>
      <c r="F45" s="12">
        <v>8</v>
      </c>
      <c r="G45" s="28" t="s">
        <v>76</v>
      </c>
      <c r="H45" s="36">
        <v>6</v>
      </c>
      <c r="I45" s="12">
        <v>33.06</v>
      </c>
      <c r="J45" s="12">
        <v>26.3</v>
      </c>
      <c r="K45" s="15">
        <f t="shared" si="0"/>
        <v>65.36</v>
      </c>
      <c r="L45" s="27">
        <v>100</v>
      </c>
      <c r="M45" s="15">
        <f t="shared" si="3"/>
        <v>65.36</v>
      </c>
      <c r="N45" s="16" t="s">
        <v>70</v>
      </c>
    </row>
    <row r="46" spans="1:14" ht="28.5" x14ac:dyDescent="0.25">
      <c r="A46" s="12">
        <v>31</v>
      </c>
      <c r="B46" s="34" t="s">
        <v>116</v>
      </c>
      <c r="C46" s="14" t="s">
        <v>11</v>
      </c>
      <c r="D46" s="14" t="s">
        <v>42</v>
      </c>
      <c r="E46" s="12" t="s">
        <v>105</v>
      </c>
      <c r="F46" s="12">
        <v>8</v>
      </c>
      <c r="G46" s="28" t="s">
        <v>104</v>
      </c>
      <c r="H46" s="36">
        <v>4</v>
      </c>
      <c r="I46" s="12">
        <v>35.340000000000003</v>
      </c>
      <c r="J46" s="12">
        <v>25.6</v>
      </c>
      <c r="K46" s="15">
        <f t="shared" si="0"/>
        <v>64.94</v>
      </c>
      <c r="L46" s="27">
        <v>100</v>
      </c>
      <c r="M46" s="15">
        <f t="shared" si="3"/>
        <v>64.94</v>
      </c>
      <c r="N46" s="16" t="s">
        <v>70</v>
      </c>
    </row>
    <row r="47" spans="1:14" ht="28.5" x14ac:dyDescent="0.25">
      <c r="A47" s="12">
        <v>32</v>
      </c>
      <c r="B47" s="34" t="s">
        <v>117</v>
      </c>
      <c r="C47" s="14" t="s">
        <v>11</v>
      </c>
      <c r="D47" s="14" t="s">
        <v>42</v>
      </c>
      <c r="E47" s="12" t="s">
        <v>107</v>
      </c>
      <c r="F47" s="12">
        <v>8</v>
      </c>
      <c r="G47" s="28" t="s">
        <v>76</v>
      </c>
      <c r="H47" s="36">
        <v>6</v>
      </c>
      <c r="I47" s="12">
        <v>36.44</v>
      </c>
      <c r="J47" s="12">
        <v>21.5</v>
      </c>
      <c r="K47" s="15">
        <f t="shared" si="0"/>
        <v>63.94</v>
      </c>
      <c r="L47" s="27">
        <v>100</v>
      </c>
      <c r="M47" s="15">
        <f t="shared" si="3"/>
        <v>63.94</v>
      </c>
      <c r="N47" s="16" t="s">
        <v>70</v>
      </c>
    </row>
    <row r="48" spans="1:14" ht="28.5" x14ac:dyDescent="0.25">
      <c r="A48" s="12">
        <v>33</v>
      </c>
      <c r="B48" s="34" t="s">
        <v>118</v>
      </c>
      <c r="C48" s="14" t="s">
        <v>11</v>
      </c>
      <c r="D48" s="14" t="s">
        <v>42</v>
      </c>
      <c r="E48" s="12" t="s">
        <v>107</v>
      </c>
      <c r="F48" s="12">
        <v>8</v>
      </c>
      <c r="G48" s="28" t="s">
        <v>76</v>
      </c>
      <c r="H48" s="36">
        <v>2.67</v>
      </c>
      <c r="I48" s="12">
        <v>33.47</v>
      </c>
      <c r="J48" s="12">
        <v>26.7</v>
      </c>
      <c r="K48" s="15">
        <f t="shared" si="0"/>
        <v>62.84</v>
      </c>
      <c r="L48" s="27">
        <v>100</v>
      </c>
      <c r="M48" s="15">
        <f t="shared" si="3"/>
        <v>62.84</v>
      </c>
      <c r="N48" s="16" t="s">
        <v>70</v>
      </c>
    </row>
    <row r="49" spans="1:14" ht="28.5" x14ac:dyDescent="0.25">
      <c r="A49" s="12">
        <v>34</v>
      </c>
      <c r="B49" s="34" t="s">
        <v>119</v>
      </c>
      <c r="C49" s="14" t="s">
        <v>11</v>
      </c>
      <c r="D49" s="14" t="s">
        <v>42</v>
      </c>
      <c r="E49" s="12" t="s">
        <v>105</v>
      </c>
      <c r="F49" s="12">
        <v>8</v>
      </c>
      <c r="G49" s="28" t="s">
        <v>104</v>
      </c>
      <c r="H49" s="36">
        <v>6</v>
      </c>
      <c r="I49" s="12">
        <v>32.159999999999997</v>
      </c>
      <c r="J49" s="12">
        <v>24.6</v>
      </c>
      <c r="K49" s="15">
        <f t="shared" si="0"/>
        <v>62.76</v>
      </c>
      <c r="L49" s="27">
        <v>100</v>
      </c>
      <c r="M49" s="15">
        <f t="shared" si="3"/>
        <v>62.759999999999991</v>
      </c>
      <c r="N49" s="16" t="s">
        <v>70</v>
      </c>
    </row>
    <row r="50" spans="1:14" ht="28.5" x14ac:dyDescent="0.25">
      <c r="A50" s="12">
        <v>35</v>
      </c>
      <c r="B50" s="34" t="s">
        <v>120</v>
      </c>
      <c r="C50" s="14" t="s">
        <v>11</v>
      </c>
      <c r="D50" s="14" t="s">
        <v>42</v>
      </c>
      <c r="E50" s="12" t="s">
        <v>96</v>
      </c>
      <c r="F50" s="12">
        <v>8</v>
      </c>
      <c r="G50" s="28" t="s">
        <v>76</v>
      </c>
      <c r="H50" s="36">
        <v>5.33</v>
      </c>
      <c r="I50" s="12">
        <v>27.24</v>
      </c>
      <c r="J50" s="12">
        <v>29.7</v>
      </c>
      <c r="K50" s="15">
        <f t="shared" si="0"/>
        <v>62.269999999999996</v>
      </c>
      <c r="L50" s="27">
        <v>100</v>
      </c>
      <c r="M50" s="15">
        <f t="shared" si="3"/>
        <v>62.269999999999989</v>
      </c>
      <c r="N50" s="16" t="s">
        <v>70</v>
      </c>
    </row>
    <row r="51" spans="1:14" ht="28.5" x14ac:dyDescent="0.25">
      <c r="A51" s="12">
        <v>36</v>
      </c>
      <c r="B51" s="34" t="s">
        <v>121</v>
      </c>
      <c r="C51" s="14" t="s">
        <v>11</v>
      </c>
      <c r="D51" s="14" t="s">
        <v>42</v>
      </c>
      <c r="E51" s="12" t="s">
        <v>105</v>
      </c>
      <c r="F51" s="12">
        <v>8</v>
      </c>
      <c r="G51" s="28" t="s">
        <v>104</v>
      </c>
      <c r="H51" s="36">
        <v>3.33</v>
      </c>
      <c r="I51" s="12">
        <v>31.78</v>
      </c>
      <c r="J51" s="12">
        <v>26.7</v>
      </c>
      <c r="K51" s="15">
        <f t="shared" si="0"/>
        <v>61.81</v>
      </c>
      <c r="L51" s="27">
        <v>100</v>
      </c>
      <c r="M51" s="15">
        <f t="shared" si="3"/>
        <v>61.809999999999995</v>
      </c>
      <c r="N51" s="16" t="s">
        <v>70</v>
      </c>
    </row>
    <row r="52" spans="1:14" ht="28.5" x14ac:dyDescent="0.2">
      <c r="A52" s="12">
        <v>37</v>
      </c>
      <c r="B52" s="33" t="s">
        <v>22</v>
      </c>
      <c r="C52" s="14" t="s">
        <v>11</v>
      </c>
      <c r="D52" s="14" t="s">
        <v>42</v>
      </c>
      <c r="E52" s="12">
        <v>7</v>
      </c>
      <c r="F52" s="12">
        <v>7</v>
      </c>
      <c r="G52" s="14" t="s">
        <v>37</v>
      </c>
      <c r="H52" s="12">
        <v>16</v>
      </c>
      <c r="I52" s="12">
        <v>20.5</v>
      </c>
      <c r="J52" s="12">
        <v>25</v>
      </c>
      <c r="K52" s="15">
        <f t="shared" si="0"/>
        <v>61.5</v>
      </c>
      <c r="L52" s="27">
        <v>100</v>
      </c>
      <c r="M52" s="15">
        <v>62</v>
      </c>
      <c r="N52" s="16" t="s">
        <v>70</v>
      </c>
    </row>
    <row r="53" spans="1:14" ht="30" x14ac:dyDescent="0.2">
      <c r="A53" s="12">
        <v>38</v>
      </c>
      <c r="B53" s="13" t="s">
        <v>36</v>
      </c>
      <c r="C53" s="14" t="s">
        <v>11</v>
      </c>
      <c r="D53" s="14" t="s">
        <v>42</v>
      </c>
      <c r="E53" s="12">
        <v>8</v>
      </c>
      <c r="F53" s="12">
        <v>8</v>
      </c>
      <c r="G53" s="28" t="s">
        <v>27</v>
      </c>
      <c r="H53" s="12">
        <v>11.3</v>
      </c>
      <c r="I53" s="12">
        <v>32.5</v>
      </c>
      <c r="J53" s="12">
        <v>16</v>
      </c>
      <c r="K53" s="15">
        <f t="shared" si="0"/>
        <v>59.8</v>
      </c>
      <c r="L53" s="27">
        <v>100</v>
      </c>
      <c r="M53" s="15">
        <v>60</v>
      </c>
      <c r="N53" s="16" t="s">
        <v>70</v>
      </c>
    </row>
    <row r="54" spans="1:14" ht="28.5" x14ac:dyDescent="0.2">
      <c r="A54" s="12">
        <v>39</v>
      </c>
      <c r="B54" s="13" t="s">
        <v>31</v>
      </c>
      <c r="C54" s="14" t="s">
        <v>11</v>
      </c>
      <c r="D54" s="14" t="s">
        <v>42</v>
      </c>
      <c r="E54" s="12">
        <v>8</v>
      </c>
      <c r="F54" s="12">
        <v>8</v>
      </c>
      <c r="G54" s="28" t="s">
        <v>27</v>
      </c>
      <c r="H54" s="12">
        <v>17.3</v>
      </c>
      <c r="I54" s="12">
        <v>20.6</v>
      </c>
      <c r="J54" s="12">
        <v>16</v>
      </c>
      <c r="K54" s="15">
        <f t="shared" si="0"/>
        <v>53.900000000000006</v>
      </c>
      <c r="L54" s="27">
        <v>100</v>
      </c>
      <c r="M54" s="15">
        <v>54</v>
      </c>
      <c r="N54" s="16" t="s">
        <v>70</v>
      </c>
    </row>
    <row r="55" spans="1:14" ht="30" x14ac:dyDescent="0.2">
      <c r="A55" s="12">
        <v>40</v>
      </c>
      <c r="B55" s="13" t="s">
        <v>35</v>
      </c>
      <c r="C55" s="14" t="s">
        <v>11</v>
      </c>
      <c r="D55" s="14" t="s">
        <v>42</v>
      </c>
      <c r="E55" s="12">
        <v>8</v>
      </c>
      <c r="F55" s="12">
        <v>8</v>
      </c>
      <c r="G55" s="28" t="s">
        <v>27</v>
      </c>
      <c r="H55" s="12">
        <v>10</v>
      </c>
      <c r="I55" s="12">
        <v>26.5</v>
      </c>
      <c r="J55" s="12">
        <v>15</v>
      </c>
      <c r="K55" s="15">
        <f t="shared" si="0"/>
        <v>51.5</v>
      </c>
      <c r="L55" s="27">
        <v>100</v>
      </c>
      <c r="M55" s="15">
        <v>52</v>
      </c>
      <c r="N55" s="16" t="s">
        <v>70</v>
      </c>
    </row>
    <row r="56" spans="1:14" ht="28.5" x14ac:dyDescent="0.2">
      <c r="A56" s="12">
        <v>41</v>
      </c>
      <c r="B56" s="13" t="s">
        <v>29</v>
      </c>
      <c r="C56" s="14" t="s">
        <v>11</v>
      </c>
      <c r="D56" s="14" t="s">
        <v>42</v>
      </c>
      <c r="E56" s="12">
        <v>8</v>
      </c>
      <c r="F56" s="12">
        <v>8</v>
      </c>
      <c r="G56" s="28" t="s">
        <v>27</v>
      </c>
      <c r="H56" s="12">
        <v>17.3</v>
      </c>
      <c r="I56" s="12">
        <v>16.5</v>
      </c>
      <c r="J56" s="12">
        <v>10</v>
      </c>
      <c r="K56" s="15">
        <f t="shared" si="0"/>
        <v>43.8</v>
      </c>
      <c r="L56" s="27">
        <v>100</v>
      </c>
      <c r="M56" s="15">
        <v>44</v>
      </c>
      <c r="N56" s="16" t="s">
        <v>70</v>
      </c>
    </row>
    <row r="57" spans="1:14" ht="28.5" x14ac:dyDescent="0.2">
      <c r="A57" s="12">
        <v>42</v>
      </c>
      <c r="B57" s="13" t="s">
        <v>23</v>
      </c>
      <c r="C57" s="14" t="s">
        <v>11</v>
      </c>
      <c r="D57" s="14" t="s">
        <v>42</v>
      </c>
      <c r="E57" s="12">
        <v>7</v>
      </c>
      <c r="F57" s="12">
        <v>7</v>
      </c>
      <c r="G57" s="28" t="s">
        <v>37</v>
      </c>
      <c r="H57" s="12">
        <v>16.600000000000001</v>
      </c>
      <c r="I57" s="12">
        <v>4</v>
      </c>
      <c r="J57" s="12">
        <v>15</v>
      </c>
      <c r="K57" s="15">
        <f t="shared" si="0"/>
        <v>35.6</v>
      </c>
      <c r="L57" s="27">
        <v>100</v>
      </c>
      <c r="M57" s="15">
        <v>36</v>
      </c>
      <c r="N57" s="16" t="s">
        <v>70</v>
      </c>
    </row>
    <row r="58" spans="1:14" ht="15" x14ac:dyDescent="0.2">
      <c r="A58" s="18"/>
      <c r="B58" s="22"/>
      <c r="C58" s="18"/>
      <c r="D58" s="18"/>
      <c r="E58" s="18"/>
      <c r="F58" s="18"/>
      <c r="G58" s="18"/>
      <c r="H58" s="23"/>
      <c r="I58" s="23"/>
      <c r="J58" s="23"/>
      <c r="K58" s="26"/>
      <c r="L58" s="26"/>
      <c r="M58" s="26"/>
      <c r="N58" s="23"/>
    </row>
    <row r="59" spans="1:14" ht="15" x14ac:dyDescent="0.2">
      <c r="A59" s="18"/>
      <c r="B59" s="17" t="s">
        <v>12</v>
      </c>
      <c r="C59" s="18" t="s">
        <v>72</v>
      </c>
      <c r="D59" s="18"/>
      <c r="E59" s="18"/>
      <c r="F59" s="18"/>
      <c r="G59" s="18"/>
      <c r="H59" s="23"/>
      <c r="I59" s="23"/>
      <c r="J59" s="23"/>
      <c r="K59" s="26"/>
      <c r="L59" s="26"/>
      <c r="M59" s="26"/>
      <c r="N59" s="23"/>
    </row>
    <row r="60" spans="1:14" ht="15" x14ac:dyDescent="0.25">
      <c r="B60" s="19" t="s">
        <v>13</v>
      </c>
      <c r="C60" s="3" t="s">
        <v>73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</sheetData>
  <sortState ref="B16:O57">
    <sortCondition descending="1" ref="K16:K57"/>
  </sortState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honeticPr fontId="7" type="noConversion"/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topLeftCell="A7" workbookViewId="0">
      <selection activeCell="C15" sqref="C15:C19"/>
    </sheetView>
  </sheetViews>
  <sheetFormatPr defaultColWidth="9.140625" defaultRowHeight="14.25" x14ac:dyDescent="0.2"/>
  <cols>
    <col min="1" max="2" width="9.140625" style="20"/>
    <col min="3" max="3" width="14.28515625" style="20" customWidth="1"/>
    <col min="4" max="4" width="21.85546875" style="20" customWidth="1"/>
    <col min="5" max="6" width="9.140625" style="20"/>
    <col min="7" max="7" width="19" style="20" customWidth="1"/>
    <col min="8" max="8" width="9.5703125" style="20" bestFit="1" customWidth="1"/>
    <col min="9" max="9" width="14.140625" style="20" customWidth="1"/>
    <col min="10" max="10" width="12.42578125" style="20" customWidth="1"/>
    <col min="11" max="12" width="9.140625" style="20"/>
    <col min="13" max="13" width="12.85546875" style="20" customWidth="1"/>
    <col min="14" max="14" width="16.42578125" style="20" customWidth="1"/>
    <col min="15" max="16384" width="9.140625" style="20"/>
  </cols>
  <sheetData>
    <row r="2" spans="1:17" ht="15" x14ac:dyDescent="0.2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7"/>
      <c r="P2" s="47"/>
      <c r="Q2" s="47"/>
    </row>
    <row r="3" spans="1:17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15" x14ac:dyDescent="0.2">
      <c r="A4" s="44" t="s">
        <v>157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7" ht="15" x14ac:dyDescent="0.2">
      <c r="A5" s="44" t="s">
        <v>41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7" ht="15" x14ac:dyDescent="0.25">
      <c r="A6" s="45" t="s">
        <v>159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7" ht="15" x14ac:dyDescent="0.2">
      <c r="A7" s="46" t="s">
        <v>51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7" ht="15" x14ac:dyDescent="0.2">
      <c r="A8" s="46" t="s">
        <v>50</v>
      </c>
      <c r="B8" s="46"/>
      <c r="C8" s="46"/>
      <c r="D8" s="46"/>
      <c r="E8" s="46"/>
      <c r="F8" s="46"/>
      <c r="G8" s="46"/>
      <c r="H8" s="46"/>
      <c r="I8" s="46"/>
      <c r="J8" s="46"/>
      <c r="K8" s="2"/>
      <c r="L8" s="2"/>
      <c r="M8" s="2"/>
      <c r="N8" s="2"/>
    </row>
    <row r="9" spans="1:17" x14ac:dyDescent="0.2">
      <c r="A9" s="41" t="s">
        <v>37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7" x14ac:dyDescent="0.2">
      <c r="A10" s="41" t="s">
        <v>79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7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7" ht="15" x14ac:dyDescent="0.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7" ht="15.75" thickBot="1" x14ac:dyDescent="0.3">
      <c r="A13" s="3"/>
      <c r="B13" s="3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7" ht="90.75" thickBot="1" x14ac:dyDescent="0.25">
      <c r="A14" s="5" t="s">
        <v>0</v>
      </c>
      <c r="B14" s="6" t="s">
        <v>1</v>
      </c>
      <c r="C14" s="8" t="s">
        <v>2</v>
      </c>
      <c r="D14" s="7" t="s">
        <v>3</v>
      </c>
      <c r="E14" s="9" t="s">
        <v>4</v>
      </c>
      <c r="F14" s="9" t="s">
        <v>5</v>
      </c>
      <c r="G14" s="7" t="s">
        <v>6</v>
      </c>
      <c r="H14" s="10" t="s">
        <v>14</v>
      </c>
      <c r="I14" s="7" t="s">
        <v>15</v>
      </c>
      <c r="J14" s="7" t="s">
        <v>16</v>
      </c>
      <c r="K14" s="7" t="s">
        <v>7</v>
      </c>
      <c r="L14" s="7" t="s">
        <v>8</v>
      </c>
      <c r="M14" s="7" t="s">
        <v>9</v>
      </c>
      <c r="N14" s="5" t="s">
        <v>10</v>
      </c>
    </row>
    <row r="15" spans="1:17" ht="28.5" x14ac:dyDescent="0.2">
      <c r="A15" s="11">
        <v>1</v>
      </c>
      <c r="B15" s="37" t="s">
        <v>122</v>
      </c>
      <c r="C15" s="29" t="s">
        <v>11</v>
      </c>
      <c r="D15" s="29" t="s">
        <v>43</v>
      </c>
      <c r="E15" s="11" t="s">
        <v>107</v>
      </c>
      <c r="F15" s="11">
        <v>8</v>
      </c>
      <c r="G15" s="29" t="s">
        <v>76</v>
      </c>
      <c r="H15" s="40">
        <v>15.333333333333334</v>
      </c>
      <c r="I15" s="11">
        <v>40</v>
      </c>
      <c r="J15" s="11">
        <v>40</v>
      </c>
      <c r="K15" s="27">
        <v>95.333333333333343</v>
      </c>
      <c r="L15" s="27">
        <v>100</v>
      </c>
      <c r="M15" s="27">
        <f>K15/L15*100</f>
        <v>95.333333333333343</v>
      </c>
      <c r="N15" s="32" t="s">
        <v>68</v>
      </c>
    </row>
    <row r="16" spans="1:17" ht="42.75" x14ac:dyDescent="0.2">
      <c r="A16" s="12">
        <v>2</v>
      </c>
      <c r="B16" s="13" t="s">
        <v>48</v>
      </c>
      <c r="C16" s="14" t="s">
        <v>11</v>
      </c>
      <c r="D16" s="14" t="s">
        <v>43</v>
      </c>
      <c r="E16" s="12">
        <v>8</v>
      </c>
      <c r="F16" s="12">
        <v>8</v>
      </c>
      <c r="G16" s="14" t="s">
        <v>49</v>
      </c>
      <c r="H16" s="12">
        <v>14</v>
      </c>
      <c r="I16" s="12">
        <v>38.5</v>
      </c>
      <c r="J16" s="12">
        <v>39</v>
      </c>
      <c r="K16" s="27">
        <f>SUM(H16:J16)</f>
        <v>91.5</v>
      </c>
      <c r="L16" s="27">
        <v>100</v>
      </c>
      <c r="M16" s="15">
        <v>92</v>
      </c>
      <c r="N16" s="16" t="s">
        <v>71</v>
      </c>
    </row>
    <row r="17" spans="1:14" ht="28.5" x14ac:dyDescent="0.2">
      <c r="A17" s="12">
        <v>3</v>
      </c>
      <c r="B17" s="34" t="s">
        <v>123</v>
      </c>
      <c r="C17" s="14" t="s">
        <v>11</v>
      </c>
      <c r="D17" s="14" t="s">
        <v>43</v>
      </c>
      <c r="E17" s="12" t="s">
        <v>90</v>
      </c>
      <c r="F17" s="12">
        <v>7</v>
      </c>
      <c r="G17" s="14" t="s">
        <v>76</v>
      </c>
      <c r="H17" s="39">
        <v>12</v>
      </c>
      <c r="I17" s="39">
        <v>39.417475728155331</v>
      </c>
      <c r="J17" s="12">
        <v>40</v>
      </c>
      <c r="K17" s="27">
        <v>91.417475728155324</v>
      </c>
      <c r="L17" s="27">
        <v>100</v>
      </c>
      <c r="M17" s="15">
        <f>K17/L17*100</f>
        <v>91.417475728155324</v>
      </c>
      <c r="N17" s="16" t="s">
        <v>71</v>
      </c>
    </row>
    <row r="18" spans="1:14" ht="28.5" x14ac:dyDescent="0.2">
      <c r="A18" s="12">
        <v>4</v>
      </c>
      <c r="B18" s="34" t="s">
        <v>124</v>
      </c>
      <c r="C18" s="14" t="s">
        <v>11</v>
      </c>
      <c r="D18" s="14" t="s">
        <v>43</v>
      </c>
      <c r="E18" s="12" t="s">
        <v>107</v>
      </c>
      <c r="F18" s="12">
        <v>8</v>
      </c>
      <c r="G18" s="14" t="s">
        <v>76</v>
      </c>
      <c r="H18" s="39">
        <v>14.666666666666666</v>
      </c>
      <c r="I18" s="39">
        <v>39.417475728155331</v>
      </c>
      <c r="J18" s="39">
        <v>36.92307692307692</v>
      </c>
      <c r="K18" s="27">
        <v>91.007219317898915</v>
      </c>
      <c r="L18" s="27">
        <v>100</v>
      </c>
      <c r="M18" s="15">
        <f>K18/L18*100</f>
        <v>91.007219317898915</v>
      </c>
      <c r="N18" s="16" t="s">
        <v>71</v>
      </c>
    </row>
    <row r="19" spans="1:14" ht="42.75" x14ac:dyDescent="0.2">
      <c r="A19" s="12">
        <v>5</v>
      </c>
      <c r="B19" s="13" t="s">
        <v>47</v>
      </c>
      <c r="C19" s="14" t="s">
        <v>11</v>
      </c>
      <c r="D19" s="14" t="s">
        <v>43</v>
      </c>
      <c r="E19" s="12">
        <v>8</v>
      </c>
      <c r="F19" s="12">
        <v>8</v>
      </c>
      <c r="G19" s="14" t="s">
        <v>49</v>
      </c>
      <c r="H19" s="12">
        <v>17</v>
      </c>
      <c r="I19" s="12">
        <v>37</v>
      </c>
      <c r="J19" s="12">
        <v>37</v>
      </c>
      <c r="K19" s="27">
        <f>SUM(H19:J19)</f>
        <v>91</v>
      </c>
      <c r="L19" s="27">
        <v>100</v>
      </c>
      <c r="M19" s="15">
        <v>91</v>
      </c>
      <c r="N19" s="16" t="s">
        <v>71</v>
      </c>
    </row>
    <row r="20" spans="1:14" ht="71.25" x14ac:dyDescent="0.2">
      <c r="A20" s="12">
        <v>6</v>
      </c>
      <c r="B20" s="13" t="s">
        <v>46</v>
      </c>
      <c r="C20" s="14" t="s">
        <v>11</v>
      </c>
      <c r="D20" s="14" t="s">
        <v>43</v>
      </c>
      <c r="E20" s="12">
        <v>8</v>
      </c>
      <c r="F20" s="12">
        <v>8</v>
      </c>
      <c r="G20" s="14" t="s">
        <v>75</v>
      </c>
      <c r="H20" s="12">
        <v>16.600000000000001</v>
      </c>
      <c r="I20" s="12">
        <v>35.5</v>
      </c>
      <c r="J20" s="12">
        <v>38</v>
      </c>
      <c r="K20" s="27">
        <f>SUM(H20:J20)</f>
        <v>90.1</v>
      </c>
      <c r="L20" s="27">
        <v>100</v>
      </c>
      <c r="M20" s="15">
        <v>90</v>
      </c>
      <c r="N20" s="16" t="s">
        <v>71</v>
      </c>
    </row>
    <row r="21" spans="1:14" ht="28.5" x14ac:dyDescent="0.2">
      <c r="A21" s="12">
        <v>7</v>
      </c>
      <c r="B21" s="34" t="s">
        <v>125</v>
      </c>
      <c r="C21" s="14" t="s">
        <v>11</v>
      </c>
      <c r="D21" s="14" t="s">
        <v>43</v>
      </c>
      <c r="E21" s="12" t="s">
        <v>156</v>
      </c>
      <c r="F21" s="12">
        <v>7</v>
      </c>
      <c r="G21" s="14" t="s">
        <v>76</v>
      </c>
      <c r="H21" s="39">
        <v>15.333333333333334</v>
      </c>
      <c r="I21" s="39">
        <v>37.592592592592588</v>
      </c>
      <c r="J21" s="39">
        <v>36.92307692307692</v>
      </c>
      <c r="K21" s="27">
        <v>89.849002849002844</v>
      </c>
      <c r="L21" s="27">
        <v>100</v>
      </c>
      <c r="M21" s="15">
        <f t="shared" ref="M21:M27" si="0">K21/L21*100</f>
        <v>89.849002849002844</v>
      </c>
      <c r="N21" s="16" t="s">
        <v>71</v>
      </c>
    </row>
    <row r="22" spans="1:14" ht="28.5" x14ac:dyDescent="0.2">
      <c r="A22" s="12">
        <v>8</v>
      </c>
      <c r="B22" s="34" t="s">
        <v>126</v>
      </c>
      <c r="C22" s="14" t="s">
        <v>11</v>
      </c>
      <c r="D22" s="14" t="s">
        <v>43</v>
      </c>
      <c r="E22" s="12" t="s">
        <v>111</v>
      </c>
      <c r="F22" s="12">
        <v>8</v>
      </c>
      <c r="G22" s="14" t="s">
        <v>76</v>
      </c>
      <c r="H22" s="39">
        <v>14</v>
      </c>
      <c r="I22" s="39">
        <v>38.666666666666657</v>
      </c>
      <c r="J22" s="39">
        <v>36.92307692307692</v>
      </c>
      <c r="K22" s="27">
        <v>89.589743589743577</v>
      </c>
      <c r="L22" s="27">
        <v>100</v>
      </c>
      <c r="M22" s="15">
        <f t="shared" si="0"/>
        <v>89.589743589743577</v>
      </c>
      <c r="N22" s="16" t="s">
        <v>71</v>
      </c>
    </row>
    <row r="23" spans="1:14" ht="28.5" x14ac:dyDescent="0.2">
      <c r="A23" s="12">
        <v>9</v>
      </c>
      <c r="B23" s="34" t="s">
        <v>127</v>
      </c>
      <c r="C23" s="14" t="s">
        <v>11</v>
      </c>
      <c r="D23" s="14" t="s">
        <v>43</v>
      </c>
      <c r="E23" s="12" t="s">
        <v>90</v>
      </c>
      <c r="F23" s="12">
        <v>7</v>
      </c>
      <c r="G23" s="14" t="s">
        <v>76</v>
      </c>
      <c r="H23" s="39">
        <v>14.666666666666666</v>
      </c>
      <c r="I23" s="39">
        <v>39.227053140096615</v>
      </c>
      <c r="J23" s="39">
        <v>34.871794871794869</v>
      </c>
      <c r="K23" s="15">
        <v>88.765514678558148</v>
      </c>
      <c r="L23" s="27">
        <v>100</v>
      </c>
      <c r="M23" s="15">
        <f t="shared" si="0"/>
        <v>88.765514678558148</v>
      </c>
      <c r="N23" s="16" t="s">
        <v>70</v>
      </c>
    </row>
    <row r="24" spans="1:14" ht="28.5" x14ac:dyDescent="0.2">
      <c r="A24" s="12">
        <v>10</v>
      </c>
      <c r="B24" s="34" t="s">
        <v>128</v>
      </c>
      <c r="C24" s="14" t="s">
        <v>11</v>
      </c>
      <c r="D24" s="14" t="s">
        <v>43</v>
      </c>
      <c r="E24" s="12" t="s">
        <v>90</v>
      </c>
      <c r="F24" s="12">
        <v>7</v>
      </c>
      <c r="G24" s="14" t="s">
        <v>76</v>
      </c>
      <c r="H24" s="39">
        <v>14</v>
      </c>
      <c r="I24" s="39">
        <v>38.666666666666657</v>
      </c>
      <c r="J24" s="39">
        <v>35.897435897435898</v>
      </c>
      <c r="K24" s="15">
        <v>88.564102564102555</v>
      </c>
      <c r="L24" s="27">
        <v>100</v>
      </c>
      <c r="M24" s="15">
        <f t="shared" si="0"/>
        <v>88.564102564102555</v>
      </c>
      <c r="N24" s="16" t="s">
        <v>70</v>
      </c>
    </row>
    <row r="25" spans="1:14" ht="28.5" x14ac:dyDescent="0.2">
      <c r="A25" s="12">
        <v>11</v>
      </c>
      <c r="B25" s="34" t="s">
        <v>129</v>
      </c>
      <c r="C25" s="14" t="s">
        <v>11</v>
      </c>
      <c r="D25" s="14" t="s">
        <v>43</v>
      </c>
      <c r="E25" s="12" t="s">
        <v>102</v>
      </c>
      <c r="F25" s="12">
        <v>7</v>
      </c>
      <c r="G25" s="14" t="s">
        <v>76</v>
      </c>
      <c r="H25" s="39">
        <v>12.666666666666666</v>
      </c>
      <c r="I25" s="39">
        <v>38.851674641148321</v>
      </c>
      <c r="J25" s="39">
        <v>36.92307692307692</v>
      </c>
      <c r="K25" s="15">
        <v>88.441418230891912</v>
      </c>
      <c r="L25" s="27">
        <v>100</v>
      </c>
      <c r="M25" s="15">
        <f t="shared" si="0"/>
        <v>88.441418230891912</v>
      </c>
      <c r="N25" s="16" t="s">
        <v>70</v>
      </c>
    </row>
    <row r="26" spans="1:14" ht="28.5" x14ac:dyDescent="0.2">
      <c r="A26" s="12">
        <v>12</v>
      </c>
      <c r="B26" s="34" t="s">
        <v>130</v>
      </c>
      <c r="C26" s="14" t="s">
        <v>11</v>
      </c>
      <c r="D26" s="14" t="s">
        <v>43</v>
      </c>
      <c r="E26" s="12" t="s">
        <v>102</v>
      </c>
      <c r="F26" s="12">
        <v>7</v>
      </c>
      <c r="G26" s="14" t="s">
        <v>76</v>
      </c>
      <c r="H26" s="39">
        <v>13.333333333333334</v>
      </c>
      <c r="I26" s="39">
        <v>39.038461538461533</v>
      </c>
      <c r="J26" s="39">
        <v>33.846153846153847</v>
      </c>
      <c r="K26" s="15">
        <v>86.217948717948715</v>
      </c>
      <c r="L26" s="27">
        <v>100</v>
      </c>
      <c r="M26" s="15">
        <f t="shared" si="0"/>
        <v>86.217948717948715</v>
      </c>
      <c r="N26" s="16" t="s">
        <v>70</v>
      </c>
    </row>
    <row r="27" spans="1:14" ht="28.5" x14ac:dyDescent="0.2">
      <c r="A27" s="12">
        <v>13</v>
      </c>
      <c r="B27" s="34" t="s">
        <v>131</v>
      </c>
      <c r="C27" s="14" t="s">
        <v>11</v>
      </c>
      <c r="D27" s="14" t="s">
        <v>43</v>
      </c>
      <c r="E27" s="12" t="s">
        <v>102</v>
      </c>
      <c r="F27" s="12">
        <v>7</v>
      </c>
      <c r="G27" s="14" t="s">
        <v>76</v>
      </c>
      <c r="H27" s="39">
        <v>14</v>
      </c>
      <c r="I27" s="39">
        <v>38.301886792452819</v>
      </c>
      <c r="J27" s="39">
        <v>33.846153846153847</v>
      </c>
      <c r="K27" s="15">
        <v>86.148040638606659</v>
      </c>
      <c r="L27" s="27">
        <v>100</v>
      </c>
      <c r="M27" s="15">
        <f t="shared" si="0"/>
        <v>86.148040638606659</v>
      </c>
      <c r="N27" s="16" t="s">
        <v>70</v>
      </c>
    </row>
    <row r="28" spans="1:14" ht="42.75" x14ac:dyDescent="0.2">
      <c r="A28" s="12">
        <v>14</v>
      </c>
      <c r="B28" s="13" t="s">
        <v>45</v>
      </c>
      <c r="C28" s="14" t="s">
        <v>11</v>
      </c>
      <c r="D28" s="14" t="s">
        <v>43</v>
      </c>
      <c r="E28" s="12">
        <v>8</v>
      </c>
      <c r="F28" s="12">
        <v>8</v>
      </c>
      <c r="G28" s="14" t="s">
        <v>49</v>
      </c>
      <c r="H28" s="12">
        <v>17.3</v>
      </c>
      <c r="I28" s="12">
        <v>30.1</v>
      </c>
      <c r="J28" s="12">
        <v>37</v>
      </c>
      <c r="K28" s="15">
        <f>SUM(H28:J28)</f>
        <v>84.4</v>
      </c>
      <c r="L28" s="27">
        <v>100</v>
      </c>
      <c r="M28" s="15">
        <v>84</v>
      </c>
      <c r="N28" s="16" t="s">
        <v>70</v>
      </c>
    </row>
    <row r="29" spans="1:14" ht="28.5" x14ac:dyDescent="0.2">
      <c r="A29" s="12">
        <v>15</v>
      </c>
      <c r="B29" s="34" t="s">
        <v>132</v>
      </c>
      <c r="C29" s="14" t="s">
        <v>11</v>
      </c>
      <c r="D29" s="14" t="s">
        <v>43</v>
      </c>
      <c r="E29" s="12" t="s">
        <v>86</v>
      </c>
      <c r="F29" s="12">
        <v>7</v>
      </c>
      <c r="G29" s="14" t="s">
        <v>76</v>
      </c>
      <c r="H29" s="39">
        <v>10</v>
      </c>
      <c r="I29" s="39">
        <v>38.122065727699528</v>
      </c>
      <c r="J29" s="39">
        <v>33.846153846153847</v>
      </c>
      <c r="K29" s="15">
        <v>81.968219573853375</v>
      </c>
      <c r="L29" s="27">
        <v>100</v>
      </c>
      <c r="M29" s="15">
        <f>K29/L29*100</f>
        <v>81.968219573853375</v>
      </c>
      <c r="N29" s="16" t="s">
        <v>70</v>
      </c>
    </row>
    <row r="30" spans="1:14" ht="28.5" x14ac:dyDescent="0.2">
      <c r="A30" s="12">
        <v>16</v>
      </c>
      <c r="B30" s="34" t="s">
        <v>133</v>
      </c>
      <c r="C30" s="14" t="s">
        <v>11</v>
      </c>
      <c r="D30" s="14" t="s">
        <v>43</v>
      </c>
      <c r="E30" s="12" t="s">
        <v>86</v>
      </c>
      <c r="F30" s="12">
        <v>7</v>
      </c>
      <c r="G30" s="14" t="s">
        <v>76</v>
      </c>
      <c r="H30" s="39">
        <v>10</v>
      </c>
      <c r="I30" s="39">
        <v>37.419354838709673</v>
      </c>
      <c r="J30" s="39">
        <v>33.846153846153847</v>
      </c>
      <c r="K30" s="15">
        <v>81.265508684863519</v>
      </c>
      <c r="L30" s="27">
        <v>100</v>
      </c>
      <c r="M30" s="15">
        <f>K30/L30*100</f>
        <v>81.265508684863519</v>
      </c>
      <c r="N30" s="16" t="s">
        <v>70</v>
      </c>
    </row>
    <row r="31" spans="1:14" ht="28.5" x14ac:dyDescent="0.2">
      <c r="A31" s="12">
        <v>17</v>
      </c>
      <c r="B31" s="13" t="s">
        <v>25</v>
      </c>
      <c r="C31" s="14" t="s">
        <v>11</v>
      </c>
      <c r="D31" s="14" t="s">
        <v>43</v>
      </c>
      <c r="E31" s="12">
        <v>7</v>
      </c>
      <c r="F31" s="12">
        <v>7</v>
      </c>
      <c r="G31" s="14" t="s">
        <v>37</v>
      </c>
      <c r="H31" s="12">
        <v>15.3</v>
      </c>
      <c r="I31" s="12">
        <v>28.3</v>
      </c>
      <c r="J31" s="12">
        <v>36</v>
      </c>
      <c r="K31" s="15">
        <f>SUM(H31:J31)</f>
        <v>79.599999999999994</v>
      </c>
      <c r="L31" s="27">
        <v>100</v>
      </c>
      <c r="M31" s="15">
        <v>80</v>
      </c>
      <c r="N31" s="16" t="s">
        <v>70</v>
      </c>
    </row>
    <row r="32" spans="1:14" ht="28.5" x14ac:dyDescent="0.2">
      <c r="A32" s="12">
        <v>18</v>
      </c>
      <c r="B32" s="34" t="s">
        <v>134</v>
      </c>
      <c r="C32" s="14" t="s">
        <v>11</v>
      </c>
      <c r="D32" s="14" t="s">
        <v>43</v>
      </c>
      <c r="E32" s="12" t="s">
        <v>86</v>
      </c>
      <c r="F32" s="12">
        <v>7</v>
      </c>
      <c r="G32" s="14" t="s">
        <v>76</v>
      </c>
      <c r="H32" s="39">
        <v>9.3333333333333339</v>
      </c>
      <c r="I32" s="39">
        <v>36.742081447963798</v>
      </c>
      <c r="J32" s="39">
        <v>32.820512820512818</v>
      </c>
      <c r="K32" s="15">
        <v>78.895927601809944</v>
      </c>
      <c r="L32" s="27">
        <v>100</v>
      </c>
      <c r="M32" s="15">
        <f t="shared" ref="M32:M52" si="1">K32/L32*100</f>
        <v>78.895927601809944</v>
      </c>
      <c r="N32" s="16" t="s">
        <v>70</v>
      </c>
    </row>
    <row r="33" spans="1:14" ht="28.5" x14ac:dyDescent="0.2">
      <c r="A33" s="12">
        <v>19</v>
      </c>
      <c r="B33" s="34" t="s">
        <v>135</v>
      </c>
      <c r="C33" s="14" t="s">
        <v>11</v>
      </c>
      <c r="D33" s="14" t="s">
        <v>43</v>
      </c>
      <c r="E33" s="12" t="s">
        <v>86</v>
      </c>
      <c r="F33" s="12">
        <v>7</v>
      </c>
      <c r="G33" s="14" t="s">
        <v>76</v>
      </c>
      <c r="H33" s="39">
        <v>7.333333333333333</v>
      </c>
      <c r="I33" s="39">
        <v>38.666666666666657</v>
      </c>
      <c r="J33" s="39">
        <v>31.794871794871796</v>
      </c>
      <c r="K33" s="15">
        <v>77.794871794871796</v>
      </c>
      <c r="L33" s="27">
        <v>100</v>
      </c>
      <c r="M33" s="15">
        <f t="shared" si="1"/>
        <v>77.794871794871796</v>
      </c>
      <c r="N33" s="16" t="s">
        <v>70</v>
      </c>
    </row>
    <row r="34" spans="1:14" ht="28.5" x14ac:dyDescent="0.2">
      <c r="A34" s="12">
        <v>20</v>
      </c>
      <c r="B34" s="34" t="s">
        <v>136</v>
      </c>
      <c r="C34" s="14" t="s">
        <v>11</v>
      </c>
      <c r="D34" s="14" t="s">
        <v>43</v>
      </c>
      <c r="E34" s="12" t="s">
        <v>86</v>
      </c>
      <c r="F34" s="12">
        <v>7</v>
      </c>
      <c r="G34" s="14" t="s">
        <v>76</v>
      </c>
      <c r="H34" s="39">
        <v>7.333333333333333</v>
      </c>
      <c r="I34" s="39">
        <v>37.767441860465112</v>
      </c>
      <c r="J34" s="39">
        <v>31.384615384615383</v>
      </c>
      <c r="K34" s="15">
        <v>76.485390578413828</v>
      </c>
      <c r="L34" s="27">
        <v>100</v>
      </c>
      <c r="M34" s="15">
        <f t="shared" si="1"/>
        <v>76.485390578413828</v>
      </c>
      <c r="N34" s="16" t="s">
        <v>70</v>
      </c>
    </row>
    <row r="35" spans="1:14" ht="28.5" x14ac:dyDescent="0.2">
      <c r="A35" s="12">
        <v>21</v>
      </c>
      <c r="B35" s="34" t="s">
        <v>137</v>
      </c>
      <c r="C35" s="14" t="s">
        <v>11</v>
      </c>
      <c r="D35" s="14" t="s">
        <v>43</v>
      </c>
      <c r="E35" s="12" t="s">
        <v>86</v>
      </c>
      <c r="F35" s="12">
        <v>7</v>
      </c>
      <c r="G35" s="14" t="s">
        <v>76</v>
      </c>
      <c r="H35" s="39">
        <v>8</v>
      </c>
      <c r="I35" s="39">
        <v>35.304347826086953</v>
      </c>
      <c r="J35" s="39">
        <v>32.820512820512818</v>
      </c>
      <c r="K35" s="15">
        <v>76.124860646599771</v>
      </c>
      <c r="L35" s="27">
        <v>100</v>
      </c>
      <c r="M35" s="15">
        <f t="shared" si="1"/>
        <v>76.124860646599771</v>
      </c>
      <c r="N35" s="16" t="s">
        <v>70</v>
      </c>
    </row>
    <row r="36" spans="1:14" ht="28.5" x14ac:dyDescent="0.2">
      <c r="A36" s="12">
        <v>22</v>
      </c>
      <c r="B36" s="34" t="s">
        <v>138</v>
      </c>
      <c r="C36" s="14" t="s">
        <v>11</v>
      </c>
      <c r="D36" s="14" t="s">
        <v>43</v>
      </c>
      <c r="E36" s="12" t="s">
        <v>96</v>
      </c>
      <c r="F36" s="12">
        <v>8</v>
      </c>
      <c r="G36" s="14" t="s">
        <v>76</v>
      </c>
      <c r="H36" s="39">
        <v>6</v>
      </c>
      <c r="I36" s="39">
        <v>37.247706422018339</v>
      </c>
      <c r="J36" s="39">
        <v>31.794871794871796</v>
      </c>
      <c r="K36" s="15">
        <v>75.042578216890135</v>
      </c>
      <c r="L36" s="27">
        <v>100</v>
      </c>
      <c r="M36" s="15">
        <f t="shared" si="1"/>
        <v>75.042578216890135</v>
      </c>
      <c r="N36" s="16" t="s">
        <v>70</v>
      </c>
    </row>
    <row r="37" spans="1:14" ht="28.5" x14ac:dyDescent="0.2">
      <c r="A37" s="12">
        <v>23</v>
      </c>
      <c r="B37" s="34" t="s">
        <v>139</v>
      </c>
      <c r="C37" s="14" t="s">
        <v>11</v>
      </c>
      <c r="D37" s="14" t="s">
        <v>43</v>
      </c>
      <c r="E37" s="12" t="s">
        <v>107</v>
      </c>
      <c r="F37" s="12">
        <v>8</v>
      </c>
      <c r="G37" s="14" t="s">
        <v>76</v>
      </c>
      <c r="H37" s="39">
        <v>6.666666666666667</v>
      </c>
      <c r="I37" s="39">
        <v>36.742081447963798</v>
      </c>
      <c r="J37" s="39">
        <v>30.76923076923077</v>
      </c>
      <c r="K37" s="15">
        <v>74.177978883861229</v>
      </c>
      <c r="L37" s="27">
        <v>100</v>
      </c>
      <c r="M37" s="15">
        <f t="shared" si="1"/>
        <v>74.177978883861229</v>
      </c>
      <c r="N37" s="16" t="s">
        <v>70</v>
      </c>
    </row>
    <row r="38" spans="1:14" ht="28.5" x14ac:dyDescent="0.2">
      <c r="A38" s="12">
        <v>24</v>
      </c>
      <c r="B38" s="34" t="s">
        <v>140</v>
      </c>
      <c r="C38" s="14" t="s">
        <v>11</v>
      </c>
      <c r="D38" s="14" t="s">
        <v>43</v>
      </c>
      <c r="E38" s="12" t="s">
        <v>105</v>
      </c>
      <c r="F38" s="12">
        <v>8</v>
      </c>
      <c r="G38" s="14" t="s">
        <v>76</v>
      </c>
      <c r="H38" s="39">
        <v>6</v>
      </c>
      <c r="I38" s="39">
        <v>36.412556053811656</v>
      </c>
      <c r="J38" s="39">
        <v>30.76923076923077</v>
      </c>
      <c r="K38" s="15">
        <v>73.18178682304243</v>
      </c>
      <c r="L38" s="27">
        <v>100</v>
      </c>
      <c r="M38" s="15">
        <f t="shared" si="1"/>
        <v>73.18178682304243</v>
      </c>
      <c r="N38" s="16" t="s">
        <v>70</v>
      </c>
    </row>
    <row r="39" spans="1:14" ht="28.5" x14ac:dyDescent="0.2">
      <c r="A39" s="12">
        <v>25</v>
      </c>
      <c r="B39" s="34" t="s">
        <v>141</v>
      </c>
      <c r="C39" s="14" t="s">
        <v>11</v>
      </c>
      <c r="D39" s="14" t="s">
        <v>43</v>
      </c>
      <c r="E39" s="12" t="s">
        <v>107</v>
      </c>
      <c r="F39" s="12">
        <v>8</v>
      </c>
      <c r="G39" s="14" t="s">
        <v>76</v>
      </c>
      <c r="H39" s="39">
        <v>6.666666666666667</v>
      </c>
      <c r="I39" s="39">
        <v>37.077625570776249</v>
      </c>
      <c r="J39" s="39">
        <v>28.717948717948719</v>
      </c>
      <c r="K39" s="15">
        <v>72.462240955391636</v>
      </c>
      <c r="L39" s="27">
        <v>100</v>
      </c>
      <c r="M39" s="15">
        <f t="shared" si="1"/>
        <v>72.462240955391636</v>
      </c>
      <c r="N39" s="16" t="s">
        <v>70</v>
      </c>
    </row>
    <row r="40" spans="1:14" ht="28.5" x14ac:dyDescent="0.2">
      <c r="A40" s="12">
        <v>26</v>
      </c>
      <c r="B40" s="34" t="s">
        <v>142</v>
      </c>
      <c r="C40" s="14" t="s">
        <v>11</v>
      </c>
      <c r="D40" s="14" t="s">
        <v>43</v>
      </c>
      <c r="E40" s="12" t="s">
        <v>105</v>
      </c>
      <c r="F40" s="12">
        <v>8</v>
      </c>
      <c r="G40" s="14" t="s">
        <v>76</v>
      </c>
      <c r="H40" s="39">
        <v>6.666666666666667</v>
      </c>
      <c r="I40" s="39">
        <v>37.767441860465112</v>
      </c>
      <c r="J40" s="39">
        <v>27.692307692307693</v>
      </c>
      <c r="K40" s="15">
        <v>72.126416219439477</v>
      </c>
      <c r="L40" s="27">
        <v>100</v>
      </c>
      <c r="M40" s="15">
        <f t="shared" si="1"/>
        <v>72.126416219439477</v>
      </c>
      <c r="N40" s="16" t="s">
        <v>70</v>
      </c>
    </row>
    <row r="41" spans="1:14" ht="28.5" x14ac:dyDescent="0.2">
      <c r="A41" s="12">
        <v>27</v>
      </c>
      <c r="B41" s="34" t="s">
        <v>143</v>
      </c>
      <c r="C41" s="14" t="s">
        <v>11</v>
      </c>
      <c r="D41" s="14" t="s">
        <v>43</v>
      </c>
      <c r="E41" s="12" t="s">
        <v>90</v>
      </c>
      <c r="F41" s="12">
        <v>7</v>
      </c>
      <c r="G41" s="14" t="s">
        <v>76</v>
      </c>
      <c r="H41" s="39">
        <v>6</v>
      </c>
      <c r="I41" s="39">
        <v>36.088888888888881</v>
      </c>
      <c r="J41" s="39">
        <v>28.717948717948719</v>
      </c>
      <c r="K41" s="15">
        <v>70.806837606837604</v>
      </c>
      <c r="L41" s="27">
        <v>100</v>
      </c>
      <c r="M41" s="15">
        <f t="shared" si="1"/>
        <v>70.806837606837604</v>
      </c>
      <c r="N41" s="16" t="s">
        <v>70</v>
      </c>
    </row>
    <row r="42" spans="1:14" ht="28.5" x14ac:dyDescent="0.2">
      <c r="A42" s="12">
        <v>28</v>
      </c>
      <c r="B42" s="34" t="s">
        <v>144</v>
      </c>
      <c r="C42" s="14" t="s">
        <v>11</v>
      </c>
      <c r="D42" s="14" t="s">
        <v>43</v>
      </c>
      <c r="E42" s="12" t="s">
        <v>96</v>
      </c>
      <c r="F42" s="12">
        <v>8</v>
      </c>
      <c r="G42" s="14" t="s">
        <v>76</v>
      </c>
      <c r="H42" s="39">
        <v>6</v>
      </c>
      <c r="I42" s="39">
        <v>36.088888888888881</v>
      </c>
      <c r="J42" s="39">
        <v>28.717948717948719</v>
      </c>
      <c r="K42" s="15">
        <v>70.806837606837604</v>
      </c>
      <c r="L42" s="27">
        <v>100</v>
      </c>
      <c r="M42" s="15">
        <f t="shared" si="1"/>
        <v>70.806837606837604</v>
      </c>
      <c r="N42" s="16" t="s">
        <v>70</v>
      </c>
    </row>
    <row r="43" spans="1:14" ht="28.5" x14ac:dyDescent="0.2">
      <c r="A43" s="12">
        <v>29</v>
      </c>
      <c r="B43" s="34" t="s">
        <v>145</v>
      </c>
      <c r="C43" s="14" t="s">
        <v>11</v>
      </c>
      <c r="D43" s="14" t="s">
        <v>43</v>
      </c>
      <c r="E43" s="12" t="s">
        <v>96</v>
      </c>
      <c r="F43" s="12">
        <v>8</v>
      </c>
      <c r="G43" s="14" t="s">
        <v>76</v>
      </c>
      <c r="H43" s="39">
        <v>7.333333333333333</v>
      </c>
      <c r="I43" s="39">
        <v>37.077625570776249</v>
      </c>
      <c r="J43" s="39">
        <v>25.641025641025642</v>
      </c>
      <c r="K43" s="15">
        <v>70.051984545135227</v>
      </c>
      <c r="L43" s="27">
        <v>100</v>
      </c>
      <c r="M43" s="15">
        <f t="shared" si="1"/>
        <v>70.051984545135227</v>
      </c>
      <c r="N43" s="16" t="s">
        <v>70</v>
      </c>
    </row>
    <row r="44" spans="1:14" ht="28.5" x14ac:dyDescent="0.2">
      <c r="A44" s="12">
        <v>30</v>
      </c>
      <c r="B44" s="34" t="s">
        <v>146</v>
      </c>
      <c r="C44" s="14" t="s">
        <v>11</v>
      </c>
      <c r="D44" s="14" t="s">
        <v>43</v>
      </c>
      <c r="E44" s="12" t="s">
        <v>96</v>
      </c>
      <c r="F44" s="12">
        <v>8</v>
      </c>
      <c r="G44" s="14" t="s">
        <v>76</v>
      </c>
      <c r="H44" s="39">
        <v>6.666666666666667</v>
      </c>
      <c r="I44" s="39">
        <v>37.247706422018339</v>
      </c>
      <c r="J44" s="39">
        <v>25.23076923076923</v>
      </c>
      <c r="K44" s="15">
        <v>69.145142319454237</v>
      </c>
      <c r="L44" s="27">
        <v>100</v>
      </c>
      <c r="M44" s="15">
        <f t="shared" si="1"/>
        <v>69.145142319454237</v>
      </c>
      <c r="N44" s="16" t="s">
        <v>70</v>
      </c>
    </row>
    <row r="45" spans="1:14" ht="28.5" x14ac:dyDescent="0.2">
      <c r="A45" s="12">
        <v>31</v>
      </c>
      <c r="B45" s="34" t="s">
        <v>147</v>
      </c>
      <c r="C45" s="14" t="s">
        <v>11</v>
      </c>
      <c r="D45" s="14" t="s">
        <v>43</v>
      </c>
      <c r="E45" s="12" t="s">
        <v>107</v>
      </c>
      <c r="F45" s="12">
        <v>8</v>
      </c>
      <c r="G45" s="14" t="s">
        <v>76</v>
      </c>
      <c r="H45" s="39">
        <v>6.666666666666667</v>
      </c>
      <c r="I45" s="39">
        <v>34.553191489361694</v>
      </c>
      <c r="J45" s="39">
        <v>26.666666666666668</v>
      </c>
      <c r="K45" s="15">
        <v>67.886524822695023</v>
      </c>
      <c r="L45" s="27">
        <v>100</v>
      </c>
      <c r="M45" s="15">
        <f t="shared" si="1"/>
        <v>67.886524822695023</v>
      </c>
      <c r="N45" s="16" t="s">
        <v>70</v>
      </c>
    </row>
    <row r="46" spans="1:14" ht="28.5" x14ac:dyDescent="0.2">
      <c r="A46" s="12">
        <v>32</v>
      </c>
      <c r="B46" s="34" t="s">
        <v>148</v>
      </c>
      <c r="C46" s="14" t="s">
        <v>11</v>
      </c>
      <c r="D46" s="14" t="s">
        <v>43</v>
      </c>
      <c r="E46" s="12" t="s">
        <v>83</v>
      </c>
      <c r="F46" s="12">
        <v>7</v>
      </c>
      <c r="G46" s="14" t="s">
        <v>76</v>
      </c>
      <c r="H46" s="39">
        <v>6.666666666666667</v>
      </c>
      <c r="I46" s="39">
        <v>35.304347826086953</v>
      </c>
      <c r="J46" s="39">
        <v>25.641025641025642</v>
      </c>
      <c r="K46" s="15">
        <v>67.61204013377926</v>
      </c>
      <c r="L46" s="27">
        <v>100</v>
      </c>
      <c r="M46" s="15">
        <f t="shared" si="1"/>
        <v>67.61204013377926</v>
      </c>
      <c r="N46" s="16" t="s">
        <v>70</v>
      </c>
    </row>
    <row r="47" spans="1:14" ht="28.5" x14ac:dyDescent="0.2">
      <c r="A47" s="12">
        <v>33</v>
      </c>
      <c r="B47" s="34" t="s">
        <v>149</v>
      </c>
      <c r="C47" s="14" t="s">
        <v>11</v>
      </c>
      <c r="D47" s="14" t="s">
        <v>43</v>
      </c>
      <c r="E47" s="12" t="s">
        <v>105</v>
      </c>
      <c r="F47" s="12">
        <v>8</v>
      </c>
      <c r="G47" s="14" t="s">
        <v>76</v>
      </c>
      <c r="H47" s="39">
        <v>4.666666666666667</v>
      </c>
      <c r="I47" s="39">
        <v>36.088888888888881</v>
      </c>
      <c r="J47" s="39">
        <v>26.256410256410255</v>
      </c>
      <c r="K47" s="15">
        <v>67.011965811965808</v>
      </c>
      <c r="L47" s="27">
        <v>100</v>
      </c>
      <c r="M47" s="15">
        <f t="shared" si="1"/>
        <v>67.011965811965808</v>
      </c>
      <c r="N47" s="16" t="s">
        <v>70</v>
      </c>
    </row>
    <row r="48" spans="1:14" ht="28.5" x14ac:dyDescent="0.2">
      <c r="A48" s="12">
        <v>34</v>
      </c>
      <c r="B48" s="34" t="s">
        <v>150</v>
      </c>
      <c r="C48" s="14" t="s">
        <v>11</v>
      </c>
      <c r="D48" s="14" t="s">
        <v>43</v>
      </c>
      <c r="E48" s="12" t="s">
        <v>96</v>
      </c>
      <c r="F48" s="12">
        <v>8</v>
      </c>
      <c r="G48" s="14" t="s">
        <v>76</v>
      </c>
      <c r="H48" s="39">
        <v>6</v>
      </c>
      <c r="I48" s="39">
        <v>35.304347826086953</v>
      </c>
      <c r="J48" s="39">
        <v>25.641025641025642</v>
      </c>
      <c r="K48" s="15">
        <v>66.945373467112603</v>
      </c>
      <c r="L48" s="27">
        <v>100</v>
      </c>
      <c r="M48" s="15">
        <f t="shared" si="1"/>
        <v>66.945373467112603</v>
      </c>
      <c r="N48" s="16" t="s">
        <v>70</v>
      </c>
    </row>
    <row r="49" spans="1:14" ht="28.5" x14ac:dyDescent="0.2">
      <c r="A49" s="12">
        <v>35</v>
      </c>
      <c r="B49" s="34" t="s">
        <v>151</v>
      </c>
      <c r="C49" s="14" t="s">
        <v>11</v>
      </c>
      <c r="D49" s="14" t="s">
        <v>43</v>
      </c>
      <c r="E49" s="12" t="s">
        <v>105</v>
      </c>
      <c r="F49" s="12">
        <v>8</v>
      </c>
      <c r="G49" s="14" t="s">
        <v>76</v>
      </c>
      <c r="H49" s="39">
        <v>5.333333333333333</v>
      </c>
      <c r="I49" s="39">
        <v>35</v>
      </c>
      <c r="J49" s="39">
        <v>25.641025641025642</v>
      </c>
      <c r="K49" s="15">
        <v>65.974358974358978</v>
      </c>
      <c r="L49" s="27">
        <v>100</v>
      </c>
      <c r="M49" s="15">
        <f t="shared" si="1"/>
        <v>65.974358974358978</v>
      </c>
      <c r="N49" s="16" t="s">
        <v>70</v>
      </c>
    </row>
    <row r="50" spans="1:14" ht="28.5" x14ac:dyDescent="0.2">
      <c r="A50" s="12">
        <v>36</v>
      </c>
      <c r="B50" s="34" t="s">
        <v>152</v>
      </c>
      <c r="C50" s="14" t="s">
        <v>11</v>
      </c>
      <c r="D50" s="14" t="s">
        <v>43</v>
      </c>
      <c r="E50" s="12" t="s">
        <v>83</v>
      </c>
      <c r="F50" s="12">
        <v>7</v>
      </c>
      <c r="G50" s="14" t="s">
        <v>76</v>
      </c>
      <c r="H50" s="39">
        <v>6</v>
      </c>
      <c r="I50" s="39">
        <v>35.304347826086953</v>
      </c>
      <c r="J50" s="39">
        <v>24.615384615384617</v>
      </c>
      <c r="K50" s="15">
        <v>65.919732441471567</v>
      </c>
      <c r="L50" s="27">
        <v>100</v>
      </c>
      <c r="M50" s="15">
        <f t="shared" si="1"/>
        <v>65.919732441471567</v>
      </c>
      <c r="N50" s="16" t="s">
        <v>70</v>
      </c>
    </row>
    <row r="51" spans="1:14" ht="28.5" x14ac:dyDescent="0.2">
      <c r="A51" s="12">
        <v>37</v>
      </c>
      <c r="B51" s="34" t="s">
        <v>153</v>
      </c>
      <c r="C51" s="14" t="s">
        <v>11</v>
      </c>
      <c r="D51" s="14" t="s">
        <v>43</v>
      </c>
      <c r="E51" s="12" t="s">
        <v>111</v>
      </c>
      <c r="F51" s="12">
        <v>8</v>
      </c>
      <c r="G51" s="14" t="s">
        <v>76</v>
      </c>
      <c r="H51" s="39">
        <v>6</v>
      </c>
      <c r="I51" s="39">
        <v>35.304347826086953</v>
      </c>
      <c r="J51" s="39">
        <v>24.615384615384617</v>
      </c>
      <c r="K51" s="15">
        <v>65.919732441471567</v>
      </c>
      <c r="L51" s="27">
        <v>100</v>
      </c>
      <c r="M51" s="15">
        <f t="shared" si="1"/>
        <v>65.919732441471567</v>
      </c>
      <c r="N51" s="16" t="s">
        <v>70</v>
      </c>
    </row>
    <row r="52" spans="1:14" ht="28.5" x14ac:dyDescent="0.2">
      <c r="A52" s="12">
        <v>38</v>
      </c>
      <c r="B52" s="34" t="s">
        <v>154</v>
      </c>
      <c r="C52" s="14" t="s">
        <v>11</v>
      </c>
      <c r="D52" s="14" t="s">
        <v>43</v>
      </c>
      <c r="E52" s="12" t="s">
        <v>83</v>
      </c>
      <c r="F52" s="12">
        <v>7</v>
      </c>
      <c r="G52" s="14" t="s">
        <v>76</v>
      </c>
      <c r="H52" s="39">
        <v>6.666666666666667</v>
      </c>
      <c r="I52" s="39">
        <v>34.553191489361694</v>
      </c>
      <c r="J52" s="39">
        <v>24.615384615384617</v>
      </c>
      <c r="K52" s="15">
        <v>65.835242771412979</v>
      </c>
      <c r="L52" s="27">
        <v>100</v>
      </c>
      <c r="M52" s="15">
        <f t="shared" si="1"/>
        <v>65.835242771412979</v>
      </c>
      <c r="N52" s="16" t="s">
        <v>70</v>
      </c>
    </row>
    <row r="53" spans="1:14" ht="28.5" x14ac:dyDescent="0.2">
      <c r="A53" s="12">
        <v>39</v>
      </c>
      <c r="B53" s="13" t="s">
        <v>21</v>
      </c>
      <c r="C53" s="14" t="s">
        <v>11</v>
      </c>
      <c r="D53" s="14" t="s">
        <v>43</v>
      </c>
      <c r="E53" s="12">
        <v>7</v>
      </c>
      <c r="F53" s="12">
        <v>7</v>
      </c>
      <c r="G53" s="14" t="s">
        <v>37</v>
      </c>
      <c r="H53" s="12">
        <v>15.3</v>
      </c>
      <c r="I53" s="12">
        <v>30.4</v>
      </c>
      <c r="J53" s="12">
        <v>20</v>
      </c>
      <c r="K53" s="15">
        <f>SUM(H53:J53)</f>
        <v>65.7</v>
      </c>
      <c r="L53" s="27">
        <v>100</v>
      </c>
      <c r="M53" s="15">
        <v>66</v>
      </c>
      <c r="N53" s="16" t="s">
        <v>70</v>
      </c>
    </row>
    <row r="54" spans="1:14" ht="28.5" x14ac:dyDescent="0.2">
      <c r="A54" s="12">
        <v>40</v>
      </c>
      <c r="B54" s="34" t="s">
        <v>155</v>
      </c>
      <c r="C54" s="14" t="s">
        <v>11</v>
      </c>
      <c r="D54" s="14" t="s">
        <v>43</v>
      </c>
      <c r="E54" s="12" t="s">
        <v>86</v>
      </c>
      <c r="F54" s="12">
        <v>7</v>
      </c>
      <c r="G54" s="14" t="s">
        <v>76</v>
      </c>
      <c r="H54" s="39">
        <v>7.333333333333333</v>
      </c>
      <c r="I54" s="39">
        <v>16.239999999999998</v>
      </c>
      <c r="J54" s="39">
        <v>31.794871794871796</v>
      </c>
      <c r="K54" s="15">
        <v>55.368205128205126</v>
      </c>
      <c r="L54" s="27">
        <v>100</v>
      </c>
      <c r="M54" s="15">
        <f>K54/L54*100</f>
        <v>55.368205128205126</v>
      </c>
      <c r="N54" s="16" t="s">
        <v>70</v>
      </c>
    </row>
    <row r="55" spans="1:14" ht="28.5" x14ac:dyDescent="0.2">
      <c r="A55" s="12">
        <v>41</v>
      </c>
      <c r="B55" s="13" t="s">
        <v>44</v>
      </c>
      <c r="C55" s="14" t="s">
        <v>11</v>
      </c>
      <c r="D55" s="14" t="s">
        <v>43</v>
      </c>
      <c r="E55" s="12">
        <v>7</v>
      </c>
      <c r="F55" s="12">
        <v>7</v>
      </c>
      <c r="G55" s="14" t="s">
        <v>37</v>
      </c>
      <c r="H55" s="12">
        <v>12.6</v>
      </c>
      <c r="I55" s="12">
        <v>10.1</v>
      </c>
      <c r="J55" s="12">
        <v>20</v>
      </c>
      <c r="K55" s="15">
        <f>SUM(H55:J55)</f>
        <v>42.7</v>
      </c>
      <c r="L55" s="27">
        <v>100</v>
      </c>
      <c r="M55" s="15">
        <v>43</v>
      </c>
      <c r="N55" s="16" t="s">
        <v>70</v>
      </c>
    </row>
    <row r="56" spans="1:14" ht="28.5" x14ac:dyDescent="0.2">
      <c r="A56" s="12">
        <v>42</v>
      </c>
      <c r="B56" s="13" t="s">
        <v>24</v>
      </c>
      <c r="C56" s="14" t="s">
        <v>11</v>
      </c>
      <c r="D56" s="14" t="s">
        <v>43</v>
      </c>
      <c r="E56" s="12">
        <v>7</v>
      </c>
      <c r="F56" s="12">
        <v>7</v>
      </c>
      <c r="G56" s="14" t="s">
        <v>37</v>
      </c>
      <c r="H56" s="12">
        <v>16</v>
      </c>
      <c r="I56" s="12">
        <v>0</v>
      </c>
      <c r="J56" s="12">
        <v>0</v>
      </c>
      <c r="K56" s="15">
        <f>SUM(H56:J56)</f>
        <v>16</v>
      </c>
      <c r="L56" s="27">
        <v>100</v>
      </c>
      <c r="M56" s="15">
        <v>16</v>
      </c>
      <c r="N56" s="16" t="s">
        <v>70</v>
      </c>
    </row>
    <row r="57" spans="1:14" ht="15" x14ac:dyDescent="0.2">
      <c r="A57" s="18"/>
      <c r="B57" s="22"/>
      <c r="C57" s="18"/>
      <c r="D57" s="18"/>
      <c r="E57" s="18"/>
      <c r="F57" s="18"/>
      <c r="G57" s="18"/>
      <c r="H57" s="23"/>
      <c r="I57" s="23"/>
      <c r="J57" s="23"/>
      <c r="K57" s="24"/>
      <c r="L57" s="24"/>
      <c r="M57" s="24"/>
      <c r="N57" s="25"/>
    </row>
    <row r="58" spans="1:14" ht="15" x14ac:dyDescent="0.2">
      <c r="A58" s="18"/>
      <c r="B58" s="22"/>
      <c r="C58" s="18"/>
      <c r="D58" s="18"/>
      <c r="E58" s="18"/>
      <c r="F58" s="18"/>
      <c r="G58" s="18"/>
      <c r="H58" s="23"/>
      <c r="I58" s="23"/>
      <c r="J58" s="23"/>
      <c r="K58" s="26"/>
      <c r="L58" s="26"/>
      <c r="M58" s="26"/>
      <c r="N58" s="23"/>
    </row>
    <row r="59" spans="1:14" ht="28.5" x14ac:dyDescent="0.2">
      <c r="A59" s="18"/>
      <c r="B59" s="17" t="s">
        <v>12</v>
      </c>
      <c r="C59" s="18" t="s">
        <v>72</v>
      </c>
      <c r="D59" s="18"/>
      <c r="E59" s="18"/>
      <c r="F59" s="18"/>
      <c r="G59" s="18"/>
      <c r="H59" s="23"/>
      <c r="I59" s="23"/>
      <c r="J59" s="23"/>
      <c r="K59" s="26"/>
      <c r="L59" s="26"/>
      <c r="M59" s="26"/>
      <c r="N59" s="23"/>
    </row>
    <row r="60" spans="1:14" ht="15" x14ac:dyDescent="0.25">
      <c r="B60" s="19" t="s">
        <v>13</v>
      </c>
      <c r="C60" s="3" t="s">
        <v>73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</sheetData>
  <sortState ref="B15:O56">
    <sortCondition descending="1" ref="K15:K56"/>
  </sortState>
  <mergeCells count="10">
    <mergeCell ref="A9:N9"/>
    <mergeCell ref="A10:N10"/>
    <mergeCell ref="A11:N11"/>
    <mergeCell ref="A12:N12"/>
    <mergeCell ref="A2:Q2"/>
    <mergeCell ref="A4:N4"/>
    <mergeCell ref="A5:N5"/>
    <mergeCell ref="A6:N6"/>
    <mergeCell ref="A7:N7"/>
    <mergeCell ref="A8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A3" workbookViewId="0">
      <selection activeCell="C16" sqref="C16:C21"/>
    </sheetView>
  </sheetViews>
  <sheetFormatPr defaultColWidth="9.140625" defaultRowHeight="14.25" x14ac:dyDescent="0.2"/>
  <cols>
    <col min="1" max="2" width="9.140625" style="20"/>
    <col min="3" max="3" width="19.5703125" style="20" customWidth="1"/>
    <col min="4" max="4" width="23.5703125" style="20" customWidth="1"/>
    <col min="5" max="6" width="9.140625" style="20"/>
    <col min="7" max="7" width="21" style="20" customWidth="1"/>
    <col min="8" max="8" width="11.85546875" style="20" customWidth="1"/>
    <col min="9" max="9" width="13.28515625" style="20" customWidth="1"/>
    <col min="10" max="10" width="10.85546875" style="20" customWidth="1"/>
    <col min="11" max="11" width="9.140625" style="20"/>
    <col min="12" max="12" width="13.7109375" style="20" customWidth="1"/>
    <col min="13" max="13" width="11.28515625" style="20" customWidth="1"/>
    <col min="14" max="14" width="20.42578125" style="20" customWidth="1"/>
    <col min="15" max="16384" width="9.140625" style="20"/>
  </cols>
  <sheetData>
    <row r="1" spans="1:17" x14ac:dyDescent="0.2">
      <c r="A1" s="21"/>
    </row>
    <row r="3" spans="1:17" ht="15" x14ac:dyDescent="0.2">
      <c r="A3" s="43" t="s">
        <v>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7"/>
      <c r="P3" s="47"/>
      <c r="Q3" s="47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ht="15" x14ac:dyDescent="0.2">
      <c r="A5" s="44" t="s">
        <v>69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7" ht="15" x14ac:dyDescent="0.2">
      <c r="A6" s="44" t="s">
        <v>41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ht="15" x14ac:dyDescent="0.25">
      <c r="A7" s="45" t="s">
        <v>66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7" ht="15" x14ac:dyDescent="0.2">
      <c r="A8" s="46" t="s">
        <v>60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7" ht="15" x14ac:dyDescent="0.2">
      <c r="A9" s="46" t="s">
        <v>77</v>
      </c>
      <c r="B9" s="46"/>
      <c r="C9" s="46"/>
      <c r="D9" s="46"/>
      <c r="E9" s="46"/>
      <c r="F9" s="46"/>
      <c r="G9" s="46"/>
      <c r="H9" s="46"/>
      <c r="I9" s="46"/>
      <c r="J9" s="46"/>
      <c r="K9" s="2"/>
      <c r="L9" s="2"/>
      <c r="M9" s="2"/>
      <c r="N9" s="2"/>
    </row>
    <row r="10" spans="1:17" x14ac:dyDescent="0.2">
      <c r="A10" s="41" t="s">
        <v>37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7" x14ac:dyDescent="0.2">
      <c r="A11" s="41" t="s">
        <v>76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7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7" ht="1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7" ht="15.75" thickBot="1" x14ac:dyDescent="0.3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7" ht="90.75" thickBot="1" x14ac:dyDescent="0.25">
      <c r="A15" s="5" t="s">
        <v>0</v>
      </c>
      <c r="B15" s="6" t="s">
        <v>1</v>
      </c>
      <c r="C15" s="8" t="s">
        <v>2</v>
      </c>
      <c r="D15" s="7" t="s">
        <v>3</v>
      </c>
      <c r="E15" s="9" t="s">
        <v>4</v>
      </c>
      <c r="F15" s="9" t="s">
        <v>5</v>
      </c>
      <c r="G15" s="7" t="s">
        <v>6</v>
      </c>
      <c r="H15" s="10" t="s">
        <v>14</v>
      </c>
      <c r="I15" s="7" t="s">
        <v>15</v>
      </c>
      <c r="J15" s="7" t="s">
        <v>16</v>
      </c>
      <c r="K15" s="7" t="s">
        <v>7</v>
      </c>
      <c r="L15" s="7" t="s">
        <v>8</v>
      </c>
      <c r="M15" s="7" t="s">
        <v>9</v>
      </c>
      <c r="N15" s="5" t="s">
        <v>10</v>
      </c>
    </row>
    <row r="16" spans="1:17" ht="28.5" x14ac:dyDescent="0.2">
      <c r="A16" s="11">
        <v>1</v>
      </c>
      <c r="B16" s="31" t="s">
        <v>53</v>
      </c>
      <c r="C16" s="29" t="s">
        <v>11</v>
      </c>
      <c r="D16" s="29" t="s">
        <v>42</v>
      </c>
      <c r="E16" s="11">
        <v>9</v>
      </c>
      <c r="F16" s="11">
        <v>9</v>
      </c>
      <c r="G16" s="29" t="s">
        <v>27</v>
      </c>
      <c r="H16" s="11">
        <v>19.2</v>
      </c>
      <c r="I16" s="11">
        <v>38.1</v>
      </c>
      <c r="J16" s="11">
        <v>38</v>
      </c>
      <c r="K16" s="27">
        <f t="shared" ref="K16:K21" si="0">SUM(H16:J16)</f>
        <v>95.3</v>
      </c>
      <c r="L16" s="27">
        <v>100</v>
      </c>
      <c r="M16" s="27">
        <v>95</v>
      </c>
      <c r="N16" s="32" t="s">
        <v>68</v>
      </c>
    </row>
    <row r="17" spans="1:14" ht="30" x14ac:dyDescent="0.2">
      <c r="A17" s="12">
        <v>2</v>
      </c>
      <c r="B17" s="13" t="s">
        <v>67</v>
      </c>
      <c r="C17" s="14" t="s">
        <v>11</v>
      </c>
      <c r="D17" s="14" t="s">
        <v>42</v>
      </c>
      <c r="E17" s="12">
        <v>9</v>
      </c>
      <c r="F17" s="12">
        <v>9</v>
      </c>
      <c r="G17" s="14" t="s">
        <v>37</v>
      </c>
      <c r="H17" s="12">
        <v>19.600000000000001</v>
      </c>
      <c r="I17" s="12">
        <v>38.5</v>
      </c>
      <c r="J17" s="12">
        <v>37</v>
      </c>
      <c r="K17" s="27">
        <f t="shared" si="0"/>
        <v>95.1</v>
      </c>
      <c r="L17" s="27">
        <v>100</v>
      </c>
      <c r="M17" s="15">
        <v>95</v>
      </c>
      <c r="N17" s="16" t="s">
        <v>68</v>
      </c>
    </row>
    <row r="18" spans="1:14" ht="28.5" x14ac:dyDescent="0.2">
      <c r="A18" s="12">
        <v>3</v>
      </c>
      <c r="B18" s="13" t="s">
        <v>54</v>
      </c>
      <c r="C18" s="14" t="s">
        <v>11</v>
      </c>
      <c r="D18" s="14" t="s">
        <v>42</v>
      </c>
      <c r="E18" s="12">
        <v>9</v>
      </c>
      <c r="F18" s="12">
        <v>9</v>
      </c>
      <c r="G18" s="14" t="s">
        <v>27</v>
      </c>
      <c r="H18" s="12">
        <v>19.600000000000001</v>
      </c>
      <c r="I18" s="12">
        <v>26.5</v>
      </c>
      <c r="J18" s="12">
        <v>18</v>
      </c>
      <c r="K18" s="27">
        <f t="shared" si="0"/>
        <v>64.099999999999994</v>
      </c>
      <c r="L18" s="27">
        <v>100</v>
      </c>
      <c r="M18" s="15">
        <v>64</v>
      </c>
      <c r="N18" s="16" t="s">
        <v>70</v>
      </c>
    </row>
    <row r="19" spans="1:14" ht="28.5" x14ac:dyDescent="0.2">
      <c r="A19" s="12">
        <v>4</v>
      </c>
      <c r="B19" s="13" t="s">
        <v>56</v>
      </c>
      <c r="C19" s="14" t="s">
        <v>11</v>
      </c>
      <c r="D19" s="14" t="s">
        <v>42</v>
      </c>
      <c r="E19" s="12">
        <v>9</v>
      </c>
      <c r="F19" s="12">
        <v>9</v>
      </c>
      <c r="G19" s="14" t="s">
        <v>27</v>
      </c>
      <c r="H19" s="12">
        <v>16.399999999999999</v>
      </c>
      <c r="I19" s="12">
        <v>16.100000000000001</v>
      </c>
      <c r="J19" s="12">
        <v>24</v>
      </c>
      <c r="K19" s="27">
        <f t="shared" si="0"/>
        <v>56.5</v>
      </c>
      <c r="L19" s="27">
        <v>100</v>
      </c>
      <c r="M19" s="15">
        <v>57</v>
      </c>
      <c r="N19" s="16" t="s">
        <v>70</v>
      </c>
    </row>
    <row r="20" spans="1:14" ht="28.5" x14ac:dyDescent="0.2">
      <c r="A20" s="12">
        <v>5</v>
      </c>
      <c r="B20" s="33" t="s">
        <v>52</v>
      </c>
      <c r="C20" s="14" t="s">
        <v>11</v>
      </c>
      <c r="D20" s="14" t="s">
        <v>42</v>
      </c>
      <c r="E20" s="12">
        <v>9</v>
      </c>
      <c r="F20" s="12">
        <v>9</v>
      </c>
      <c r="G20" s="14" t="s">
        <v>37</v>
      </c>
      <c r="H20" s="12">
        <v>19.600000000000001</v>
      </c>
      <c r="I20" s="12">
        <v>20.2</v>
      </c>
      <c r="J20" s="12">
        <v>16</v>
      </c>
      <c r="K20" s="27">
        <f t="shared" si="0"/>
        <v>55.8</v>
      </c>
      <c r="L20" s="27">
        <v>100</v>
      </c>
      <c r="M20" s="15">
        <v>56</v>
      </c>
      <c r="N20" s="16" t="s">
        <v>70</v>
      </c>
    </row>
    <row r="21" spans="1:14" ht="28.5" x14ac:dyDescent="0.2">
      <c r="A21" s="12">
        <v>6</v>
      </c>
      <c r="B21" s="13" t="s">
        <v>55</v>
      </c>
      <c r="C21" s="14" t="s">
        <v>11</v>
      </c>
      <c r="D21" s="14" t="s">
        <v>42</v>
      </c>
      <c r="E21" s="12">
        <v>9</v>
      </c>
      <c r="F21" s="12">
        <v>9</v>
      </c>
      <c r="G21" s="14" t="s">
        <v>27</v>
      </c>
      <c r="H21" s="12">
        <v>17.8</v>
      </c>
      <c r="I21" s="12">
        <v>20.3</v>
      </c>
      <c r="J21" s="12">
        <v>17</v>
      </c>
      <c r="K21" s="27">
        <f t="shared" si="0"/>
        <v>55.1</v>
      </c>
      <c r="L21" s="27">
        <v>100</v>
      </c>
      <c r="M21" s="15">
        <v>55</v>
      </c>
      <c r="N21" s="16" t="s">
        <v>70</v>
      </c>
    </row>
    <row r="22" spans="1:14" ht="15" x14ac:dyDescent="0.2">
      <c r="A22" s="18"/>
      <c r="B22" s="22"/>
      <c r="C22" s="18"/>
      <c r="D22" s="18"/>
      <c r="E22" s="23"/>
      <c r="F22" s="23"/>
      <c r="G22" s="18"/>
      <c r="H22" s="23"/>
      <c r="I22" s="23"/>
      <c r="J22" s="23"/>
      <c r="K22" s="24"/>
      <c r="L22" s="24"/>
      <c r="M22" s="24"/>
      <c r="N22" s="25"/>
    </row>
    <row r="23" spans="1:14" ht="15" x14ac:dyDescent="0.2">
      <c r="A23" s="18"/>
      <c r="B23" s="17" t="s">
        <v>12</v>
      </c>
      <c r="C23" s="18"/>
      <c r="D23" s="18"/>
      <c r="E23" s="18"/>
      <c r="F23" s="18"/>
      <c r="G23" s="18"/>
      <c r="H23" s="23"/>
      <c r="I23" s="23"/>
      <c r="J23" s="23"/>
      <c r="K23" s="26"/>
      <c r="L23" s="26"/>
      <c r="M23" s="26"/>
      <c r="N23" s="23"/>
    </row>
    <row r="24" spans="1:14" ht="15" x14ac:dyDescent="0.25">
      <c r="B24" s="19" t="s">
        <v>13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</sheetData>
  <sortState ref="B16:O21">
    <sortCondition descending="1" ref="K16:K21"/>
  </sortState>
  <mergeCells count="10">
    <mergeCell ref="A10:N10"/>
    <mergeCell ref="A11:N11"/>
    <mergeCell ref="A12:N12"/>
    <mergeCell ref="A13:N13"/>
    <mergeCell ref="A3:Q3"/>
    <mergeCell ref="A5:N5"/>
    <mergeCell ref="A6:N6"/>
    <mergeCell ref="A7:N7"/>
    <mergeCell ref="A8:N8"/>
    <mergeCell ref="A9:J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7"/>
  <sheetViews>
    <sheetView topLeftCell="A13" workbookViewId="0">
      <selection activeCell="C16" sqref="C16:C18"/>
    </sheetView>
  </sheetViews>
  <sheetFormatPr defaultColWidth="9.140625" defaultRowHeight="14.25" x14ac:dyDescent="0.2"/>
  <cols>
    <col min="1" max="2" width="9.140625" style="20"/>
    <col min="3" max="3" width="17.42578125" style="20" customWidth="1"/>
    <col min="4" max="4" width="23.7109375" style="20" customWidth="1"/>
    <col min="5" max="6" width="9.140625" style="20"/>
    <col min="7" max="7" width="17.5703125" style="20" customWidth="1"/>
    <col min="8" max="11" width="9.140625" style="20"/>
    <col min="12" max="12" width="12" style="20" customWidth="1"/>
    <col min="13" max="13" width="15" style="20" customWidth="1"/>
    <col min="14" max="14" width="17.5703125" style="20" customWidth="1"/>
    <col min="15" max="16384" width="9.140625" style="20"/>
  </cols>
  <sheetData>
    <row r="3" spans="1:17" ht="15" x14ac:dyDescent="0.2">
      <c r="A3" s="43" t="s">
        <v>20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7"/>
      <c r="P3" s="47"/>
      <c r="Q3" s="47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ht="15" x14ac:dyDescent="0.2">
      <c r="A5" s="44" t="s">
        <v>65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7" ht="15" x14ac:dyDescent="0.2">
      <c r="A6" s="44" t="s">
        <v>41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ht="15" x14ac:dyDescent="0.25">
      <c r="A7" s="45" t="s">
        <v>66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7" ht="15" x14ac:dyDescent="0.2">
      <c r="A8" s="46" t="s">
        <v>60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7" ht="15" x14ac:dyDescent="0.2">
      <c r="A9" s="46" t="s">
        <v>50</v>
      </c>
      <c r="B9" s="46"/>
      <c r="C9" s="46"/>
      <c r="D9" s="46"/>
      <c r="E9" s="46"/>
      <c r="F9" s="46"/>
      <c r="G9" s="46"/>
      <c r="H9" s="46"/>
      <c r="I9" s="46"/>
      <c r="J9" s="46"/>
      <c r="K9" s="2"/>
      <c r="L9" s="2"/>
      <c r="M9" s="2"/>
      <c r="N9" s="2"/>
    </row>
    <row r="10" spans="1:17" x14ac:dyDescent="0.2">
      <c r="A10" s="41" t="s">
        <v>78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7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7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7" ht="1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7" ht="15.75" thickBot="1" x14ac:dyDescent="0.3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7" ht="90.75" thickBot="1" x14ac:dyDescent="0.25">
      <c r="A15" s="5" t="s">
        <v>0</v>
      </c>
      <c r="B15" s="6" t="s">
        <v>1</v>
      </c>
      <c r="C15" s="8" t="s">
        <v>2</v>
      </c>
      <c r="D15" s="7" t="s">
        <v>3</v>
      </c>
      <c r="E15" s="9" t="s">
        <v>4</v>
      </c>
      <c r="F15" s="9" t="s">
        <v>5</v>
      </c>
      <c r="G15" s="7" t="s">
        <v>6</v>
      </c>
      <c r="H15" s="10" t="s">
        <v>14</v>
      </c>
      <c r="I15" s="7" t="s">
        <v>15</v>
      </c>
      <c r="J15" s="7" t="s">
        <v>16</v>
      </c>
      <c r="K15" s="7" t="s">
        <v>7</v>
      </c>
      <c r="L15" s="7" t="s">
        <v>8</v>
      </c>
      <c r="M15" s="7" t="s">
        <v>9</v>
      </c>
      <c r="N15" s="5" t="s">
        <v>10</v>
      </c>
    </row>
    <row r="16" spans="1:17" ht="42.75" x14ac:dyDescent="0.2">
      <c r="A16" s="11">
        <v>1</v>
      </c>
      <c r="B16" s="31" t="s">
        <v>63</v>
      </c>
      <c r="C16" s="29" t="s">
        <v>11</v>
      </c>
      <c r="D16" s="29" t="s">
        <v>42</v>
      </c>
      <c r="E16" s="11">
        <v>10</v>
      </c>
      <c r="F16" s="11">
        <v>10</v>
      </c>
      <c r="G16" s="29" t="s">
        <v>37</v>
      </c>
      <c r="H16" s="11">
        <v>18</v>
      </c>
      <c r="I16" s="11">
        <v>38.6</v>
      </c>
      <c r="J16" s="11">
        <v>36</v>
      </c>
      <c r="K16" s="27">
        <f t="shared" ref="K16:K23" si="0">SUM(H16:J16)</f>
        <v>92.6</v>
      </c>
      <c r="L16" s="27">
        <v>100</v>
      </c>
      <c r="M16" s="27">
        <v>93</v>
      </c>
      <c r="N16" s="32" t="s">
        <v>68</v>
      </c>
    </row>
    <row r="17" spans="1:14" ht="42.75" x14ac:dyDescent="0.2">
      <c r="A17" s="12">
        <v>2</v>
      </c>
      <c r="B17" s="13" t="s">
        <v>62</v>
      </c>
      <c r="C17" s="14" t="s">
        <v>11</v>
      </c>
      <c r="D17" s="14" t="s">
        <v>42</v>
      </c>
      <c r="E17" s="12">
        <v>10</v>
      </c>
      <c r="F17" s="12">
        <v>10</v>
      </c>
      <c r="G17" s="14" t="s">
        <v>37</v>
      </c>
      <c r="H17" s="12">
        <v>16</v>
      </c>
      <c r="I17" s="12">
        <v>35.5</v>
      </c>
      <c r="J17" s="12">
        <v>34</v>
      </c>
      <c r="K17" s="27">
        <f t="shared" si="0"/>
        <v>85.5</v>
      </c>
      <c r="L17" s="27">
        <v>100</v>
      </c>
      <c r="M17" s="15">
        <v>86</v>
      </c>
      <c r="N17" s="16" t="s">
        <v>71</v>
      </c>
    </row>
    <row r="18" spans="1:14" ht="42.75" x14ac:dyDescent="0.2">
      <c r="A18" s="12">
        <v>3</v>
      </c>
      <c r="B18" s="13" t="s">
        <v>64</v>
      </c>
      <c r="C18" s="14" t="s">
        <v>11</v>
      </c>
      <c r="D18" s="14" t="s">
        <v>42</v>
      </c>
      <c r="E18" s="12">
        <v>11</v>
      </c>
      <c r="F18" s="12">
        <v>11</v>
      </c>
      <c r="G18" s="14" t="s">
        <v>37</v>
      </c>
      <c r="H18" s="12">
        <v>16</v>
      </c>
      <c r="I18" s="12">
        <v>36</v>
      </c>
      <c r="J18" s="12">
        <v>32</v>
      </c>
      <c r="K18" s="27">
        <f t="shared" si="0"/>
        <v>84</v>
      </c>
      <c r="L18" s="27">
        <v>100</v>
      </c>
      <c r="M18" s="15">
        <v>84</v>
      </c>
      <c r="N18" s="16" t="s">
        <v>71</v>
      </c>
    </row>
    <row r="19" spans="1:14" ht="42.75" x14ac:dyDescent="0.2">
      <c r="A19" s="12">
        <v>4</v>
      </c>
      <c r="B19" s="13" t="s">
        <v>61</v>
      </c>
      <c r="C19" s="14" t="s">
        <v>11</v>
      </c>
      <c r="D19" s="14" t="s">
        <v>42</v>
      </c>
      <c r="E19" s="12">
        <v>10</v>
      </c>
      <c r="F19" s="12">
        <v>10</v>
      </c>
      <c r="G19" s="14" t="s">
        <v>37</v>
      </c>
      <c r="H19" s="12">
        <v>15</v>
      </c>
      <c r="I19" s="12">
        <v>0</v>
      </c>
      <c r="J19" s="12">
        <v>0</v>
      </c>
      <c r="K19" s="27">
        <f t="shared" si="0"/>
        <v>15</v>
      </c>
      <c r="L19" s="27">
        <v>100</v>
      </c>
      <c r="M19" s="15">
        <v>15</v>
      </c>
      <c r="N19" s="16" t="s">
        <v>70</v>
      </c>
    </row>
    <row r="20" spans="1:14" ht="42.75" x14ac:dyDescent="0.2">
      <c r="A20" s="12">
        <v>5</v>
      </c>
      <c r="B20" s="13" t="s">
        <v>59</v>
      </c>
      <c r="C20" s="14" t="s">
        <v>11</v>
      </c>
      <c r="D20" s="14" t="s">
        <v>42</v>
      </c>
      <c r="E20" s="12">
        <v>9</v>
      </c>
      <c r="F20" s="12">
        <v>9</v>
      </c>
      <c r="G20" s="14" t="s">
        <v>37</v>
      </c>
      <c r="H20" s="12">
        <v>12.5</v>
      </c>
      <c r="I20" s="12">
        <v>0</v>
      </c>
      <c r="J20" s="12">
        <v>0</v>
      </c>
      <c r="K20" s="27">
        <f t="shared" si="0"/>
        <v>12.5</v>
      </c>
      <c r="L20" s="27">
        <v>100</v>
      </c>
      <c r="M20" s="15">
        <v>13</v>
      </c>
      <c r="N20" s="16" t="s">
        <v>70</v>
      </c>
    </row>
    <row r="21" spans="1:14" ht="42.75" x14ac:dyDescent="0.2">
      <c r="A21" s="12">
        <v>6</v>
      </c>
      <c r="B21" s="13" t="s">
        <v>57</v>
      </c>
      <c r="C21" s="14" t="s">
        <v>11</v>
      </c>
      <c r="D21" s="14" t="s">
        <v>42</v>
      </c>
      <c r="E21" s="12">
        <v>9</v>
      </c>
      <c r="F21" s="12">
        <v>9</v>
      </c>
      <c r="G21" s="14" t="s">
        <v>37</v>
      </c>
      <c r="H21" s="12">
        <v>7.5</v>
      </c>
      <c r="I21" s="12">
        <v>0</v>
      </c>
      <c r="J21" s="12">
        <v>0</v>
      </c>
      <c r="K21" s="27">
        <f t="shared" si="0"/>
        <v>7.5</v>
      </c>
      <c r="L21" s="27">
        <v>100</v>
      </c>
      <c r="M21" s="15">
        <v>8</v>
      </c>
      <c r="N21" s="16" t="s">
        <v>70</v>
      </c>
    </row>
    <row r="22" spans="1:14" ht="42.75" x14ac:dyDescent="0.2">
      <c r="A22" s="12">
        <v>7</v>
      </c>
      <c r="B22" s="13" t="s">
        <v>58</v>
      </c>
      <c r="C22" s="14" t="s">
        <v>11</v>
      </c>
      <c r="D22" s="14" t="s">
        <v>42</v>
      </c>
      <c r="E22" s="12">
        <v>9</v>
      </c>
      <c r="F22" s="12">
        <v>9</v>
      </c>
      <c r="G22" s="14" t="s">
        <v>37</v>
      </c>
      <c r="H22" s="12">
        <v>5</v>
      </c>
      <c r="I22" s="12">
        <v>0</v>
      </c>
      <c r="J22" s="12">
        <v>0</v>
      </c>
      <c r="K22" s="27">
        <f t="shared" si="0"/>
        <v>5</v>
      </c>
      <c r="L22" s="27">
        <v>100</v>
      </c>
      <c r="M22" s="15">
        <v>5</v>
      </c>
      <c r="N22" s="16" t="s">
        <v>70</v>
      </c>
    </row>
    <row r="23" spans="1:14" ht="42.75" x14ac:dyDescent="0.2">
      <c r="A23" s="12">
        <v>8</v>
      </c>
      <c r="B23" s="13" t="s">
        <v>33</v>
      </c>
      <c r="C23" s="14" t="s">
        <v>11</v>
      </c>
      <c r="D23" s="14" t="s">
        <v>42</v>
      </c>
      <c r="E23" s="12">
        <v>9</v>
      </c>
      <c r="F23" s="12">
        <v>9</v>
      </c>
      <c r="G23" s="14" t="s">
        <v>37</v>
      </c>
      <c r="H23" s="12">
        <v>4.2</v>
      </c>
      <c r="I23" s="12">
        <v>0</v>
      </c>
      <c r="J23" s="12">
        <v>0</v>
      </c>
      <c r="K23" s="27">
        <f t="shared" si="0"/>
        <v>4.2</v>
      </c>
      <c r="L23" s="27">
        <v>100</v>
      </c>
      <c r="M23" s="15">
        <v>4</v>
      </c>
      <c r="N23" s="16" t="s">
        <v>70</v>
      </c>
    </row>
    <row r="26" spans="1:14" ht="15" x14ac:dyDescent="0.2">
      <c r="B26" s="17" t="s">
        <v>12</v>
      </c>
      <c r="C26" s="18" t="s">
        <v>72</v>
      </c>
    </row>
    <row r="27" spans="1:14" ht="15" x14ac:dyDescent="0.25">
      <c r="B27" s="19" t="s">
        <v>13</v>
      </c>
      <c r="C27" s="3" t="s">
        <v>73</v>
      </c>
    </row>
  </sheetData>
  <sortState ref="B16:O23">
    <sortCondition descending="1" ref="K16:K23"/>
  </sortState>
  <mergeCells count="10">
    <mergeCell ref="A10:N10"/>
    <mergeCell ref="A11:N11"/>
    <mergeCell ref="A12:N12"/>
    <mergeCell ref="A13:N13"/>
    <mergeCell ref="A3:Q3"/>
    <mergeCell ref="A5:N5"/>
    <mergeCell ref="A6:N6"/>
    <mergeCell ref="A7:N7"/>
    <mergeCell ref="A8:N8"/>
    <mergeCell ref="A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 девушки</vt:lpstr>
      <vt:lpstr>7-8 класс юноши</vt:lpstr>
      <vt:lpstr>9-11 класс девушки</vt:lpstr>
      <vt:lpstr>9-11 класс юноши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2025-09-30T13:18:42Z</dcterms:modified>
</cp:coreProperties>
</file>