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640" windowHeight="11760" activeTab="4"/>
  </bookViews>
  <sheets>
    <sheet name="7 класс" sheetId="1" r:id="rId1"/>
    <sheet name="8 класс" sheetId="2" r:id="rId2"/>
    <sheet name="9 класс" sheetId="3" r:id="rId3"/>
    <sheet name="11 класс" sheetId="4" r:id="rId4"/>
    <sheet name="10 класс" sheetId="5" r:id="rId5"/>
  </sheets>
  <definedNames>
    <definedName name="_xlnm._FilterDatabase" localSheetId="0" hidden="1">'7 класс'!$A$15:$S$54</definedName>
  </definedNames>
  <calcPr calcId="144525"/>
</workbook>
</file>

<file path=xl/calcChain.xml><?xml version="1.0" encoding="utf-8"?>
<calcChain xmlns="http://schemas.openxmlformats.org/spreadsheetml/2006/main">
  <c r="O54" i="1" l="1"/>
  <c r="Q54" i="1" s="1"/>
  <c r="O53" i="1"/>
  <c r="Q53" i="1" s="1"/>
  <c r="O52" i="1"/>
  <c r="Q52" i="1" s="1"/>
  <c r="O51" i="1"/>
  <c r="Q51" i="1" s="1"/>
  <c r="O50" i="1"/>
  <c r="Q50" i="1" s="1"/>
  <c r="Q49" i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S40" i="5" l="1"/>
  <c r="U40" i="5" s="1"/>
  <c r="S39" i="5"/>
  <c r="U39" i="5" s="1"/>
  <c r="S38" i="5"/>
  <c r="U38" i="5" s="1"/>
  <c r="U37" i="5"/>
  <c r="S37" i="5"/>
  <c r="S36" i="5"/>
  <c r="U36" i="5" s="1"/>
  <c r="S35" i="5"/>
  <c r="U35" i="5" s="1"/>
  <c r="S34" i="5"/>
  <c r="U34" i="5" s="1"/>
  <c r="U33" i="5"/>
  <c r="S33" i="5"/>
  <c r="S32" i="5"/>
  <c r="U32" i="5" s="1"/>
  <c r="S31" i="5"/>
  <c r="U31" i="5" s="1"/>
  <c r="S30" i="5"/>
  <c r="U30" i="5" s="1"/>
  <c r="S29" i="5"/>
  <c r="U29" i="5" s="1"/>
  <c r="S28" i="5"/>
  <c r="U28" i="5" s="1"/>
  <c r="S18" i="3" l="1"/>
  <c r="W18" i="3" s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16" i="1"/>
  <c r="Q17" i="1" l="1"/>
  <c r="Q29" i="1"/>
  <c r="Q30" i="1"/>
  <c r="Q31" i="1"/>
  <c r="Q32" i="1"/>
  <c r="Q37" i="1"/>
  <c r="Q38" i="1"/>
  <c r="Q16" i="1" l="1"/>
  <c r="Q23" i="1"/>
  <c r="Q25" i="1"/>
  <c r="Q35" i="1"/>
  <c r="Q36" i="1"/>
  <c r="Q19" i="1"/>
  <c r="Q40" i="1"/>
  <c r="Q34" i="1"/>
  <c r="Q18" i="1"/>
  <c r="R35" i="2"/>
  <c r="P23" i="2"/>
  <c r="R23" i="2" s="1"/>
  <c r="P37" i="2"/>
  <c r="R37" i="2" s="1"/>
  <c r="P20" i="2"/>
  <c r="R20" i="2" s="1"/>
  <c r="P24" i="2"/>
  <c r="R24" i="2" s="1"/>
  <c r="P25" i="2"/>
  <c r="R25" i="2" s="1"/>
  <c r="P28" i="2"/>
  <c r="R28" i="2" s="1"/>
  <c r="P33" i="2"/>
  <c r="P21" i="2"/>
  <c r="R21" i="2" s="1"/>
  <c r="P36" i="2"/>
  <c r="R36" i="2" s="1"/>
  <c r="P26" i="2"/>
  <c r="R26" i="2" s="1"/>
  <c r="P29" i="2"/>
  <c r="R29" i="2" s="1"/>
  <c r="P19" i="2"/>
  <c r="R19" i="2" s="1"/>
  <c r="P22" i="2"/>
  <c r="R22" i="2" s="1"/>
  <c r="P32" i="2"/>
  <c r="P30" i="2"/>
  <c r="P31" i="2"/>
  <c r="P27" i="2"/>
  <c r="R27" i="2" s="1"/>
  <c r="P35" i="2"/>
  <c r="P34" i="2"/>
  <c r="Q21" i="1" l="1"/>
  <c r="Q22" i="1"/>
  <c r="Q39" i="1"/>
  <c r="Q33" i="1"/>
  <c r="Q28" i="1"/>
  <c r="Q20" i="1"/>
  <c r="Q24" i="1"/>
  <c r="Q27" i="1"/>
  <c r="Q26" i="1"/>
  <c r="S17" i="3"/>
  <c r="S16" i="3"/>
  <c r="S37" i="3"/>
  <c r="S44" i="3"/>
  <c r="S41" i="3"/>
  <c r="S20" i="3"/>
  <c r="S19" i="3"/>
  <c r="S27" i="3"/>
  <c r="S40" i="3"/>
  <c r="S42" i="3"/>
  <c r="S43" i="3"/>
  <c r="S29" i="3"/>
  <c r="S36" i="3"/>
  <c r="S39" i="3"/>
  <c r="S35" i="3"/>
  <c r="S34" i="3"/>
  <c r="S31" i="3"/>
  <c r="S33" i="3"/>
  <c r="S32" i="3"/>
  <c r="S38" i="3"/>
  <c r="S26" i="3"/>
  <c r="S22" i="3"/>
  <c r="S21" i="3"/>
  <c r="S25" i="3"/>
  <c r="S24" i="3"/>
  <c r="S23" i="3"/>
  <c r="S28" i="3"/>
  <c r="S30" i="3"/>
  <c r="T20" i="4" l="1"/>
  <c r="T22" i="4"/>
  <c r="T18" i="4"/>
  <c r="T17" i="4"/>
  <c r="T16" i="4"/>
  <c r="T25" i="4"/>
  <c r="T21" i="4"/>
  <c r="T24" i="4"/>
  <c r="T23" i="4"/>
</calcChain>
</file>

<file path=xl/sharedStrings.xml><?xml version="1.0" encoding="utf-8"?>
<sst xmlns="http://schemas.openxmlformats.org/spreadsheetml/2006/main" count="856" uniqueCount="184">
  <si>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</si>
  <si>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</si>
  <si>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</si>
  <si>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</si>
  <si>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</si>
  <si>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</si>
  <si>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</si>
  <si>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</si>
  <si>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</si>
  <si>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</si>
  <si>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</si>
  <si>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</si>
  <si>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</si>
  <si>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</si>
  <si>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</si>
  <si>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</si>
  <si>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</si>
  <si>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</si>
  <si>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</si>
  <si>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9 класс</t>
  </si>
  <si>
    <t>0-11-1</t>
  </si>
  <si>
    <t>0-11-2</t>
  </si>
  <si>
    <t>0-11-3</t>
  </si>
  <si>
    <t>О-11-4</t>
  </si>
  <si>
    <t>О-11-5</t>
  </si>
  <si>
    <t>О-11-6</t>
  </si>
  <si>
    <t>О-11-7</t>
  </si>
  <si>
    <t>О-11-8</t>
  </si>
  <si>
    <t>11Б</t>
  </si>
  <si>
    <t>Мартыненко Дарья Юрьевна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</si>
  <si>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</si>
  <si>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</si>
  <si>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</si>
  <si>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</si>
  <si>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</si>
  <si>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</si>
  <si>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</si>
  <si>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</si>
  <si>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О-11-9</t>
  </si>
  <si>
    <t>О-11-10</t>
  </si>
  <si>
    <t>О-7-1</t>
  </si>
  <si>
    <t>О-7-2</t>
  </si>
  <si>
    <t>О-7-3</t>
  </si>
  <si>
    <t>О-7-4</t>
  </si>
  <si>
    <t>О-7-5</t>
  </si>
  <si>
    <t>О-7-6</t>
  </si>
  <si>
    <t>О-7-7</t>
  </si>
  <si>
    <t>О-7-8</t>
  </si>
  <si>
    <t>О-7-9</t>
  </si>
  <si>
    <t>7А</t>
  </si>
  <si>
    <t>О-9-1</t>
  </si>
  <si>
    <t>9Б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</si>
  <si>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</si>
  <si>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</si>
  <si>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</si>
  <si>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</si>
  <si>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</si>
  <si>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</si>
  <si>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</si>
  <si>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</si>
  <si>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О-9-10</t>
  </si>
  <si>
    <t>О-9-11</t>
  </si>
  <si>
    <t>О-9-12</t>
  </si>
  <si>
    <t>О-9-13</t>
  </si>
  <si>
    <t>О-9-14</t>
  </si>
  <si>
    <t>О-9-15</t>
  </si>
  <si>
    <t>О-9-16</t>
  </si>
  <si>
    <t>О-9-17</t>
  </si>
  <si>
    <t>О-9-18</t>
  </si>
  <si>
    <t>О-9-19</t>
  </si>
  <si>
    <t>О-9-20</t>
  </si>
  <si>
    <t>О-9-21</t>
  </si>
  <si>
    <t>О-9-22</t>
  </si>
  <si>
    <t>О-9-23</t>
  </si>
  <si>
    <t>О-9-24</t>
  </si>
  <si>
    <t>О-9-25</t>
  </si>
  <si>
    <t>О-9-26</t>
  </si>
  <si>
    <t>О-9-27</t>
  </si>
  <si>
    <t>9В</t>
  </si>
  <si>
    <t>О-9-28</t>
  </si>
  <si>
    <t>О-9-29</t>
  </si>
  <si>
    <t>8Г</t>
  </si>
  <si>
    <t xml:space="preserve">Турганова Анфиса Витальевна </t>
  </si>
  <si>
    <t>О-8-2</t>
  </si>
  <si>
    <t>О-8-1</t>
  </si>
  <si>
    <t>О-8-3</t>
  </si>
  <si>
    <t>О-8-4</t>
  </si>
  <si>
    <t>О-8-5</t>
  </si>
  <si>
    <t>О-8-6</t>
  </si>
  <si>
    <t>О-8-7</t>
  </si>
  <si>
    <t>О-8-8</t>
  </si>
  <si>
    <t>О-8-9</t>
  </si>
  <si>
    <t>О-8-10</t>
  </si>
  <si>
    <t>О-8-11</t>
  </si>
  <si>
    <t>О-8-12</t>
  </si>
  <si>
    <t>О-8-13</t>
  </si>
  <si>
    <t>О-8-14</t>
  </si>
  <si>
    <t>О-8-15</t>
  </si>
  <si>
    <t>О-8-16</t>
  </si>
  <si>
    <t>О-8-17</t>
  </si>
  <si>
    <t>О-8-18</t>
  </si>
  <si>
    <t>О-8-19</t>
  </si>
  <si>
    <t>8Б</t>
  </si>
  <si>
    <r>
      <t>Протокол школьного этапа этапа всероссийской олимпиады школьников по обществознаниюв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</si>
  <si>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t>Дата проведения: 03.10.2024</t>
  </si>
  <si>
    <t>Место проведения: г. Чебоксары, МБОУ "Гимназия №2"</t>
  </si>
  <si>
    <t>Члены жюри: Мартыненко Д.Ю.</t>
  </si>
  <si>
    <t>О-7-17</t>
  </si>
  <si>
    <t>О-7-18</t>
  </si>
  <si>
    <t>О-7-19</t>
  </si>
  <si>
    <t>О-7-20</t>
  </si>
  <si>
    <t>О-7-21</t>
  </si>
  <si>
    <t>О-7-22</t>
  </si>
  <si>
    <t>О-7-23</t>
  </si>
  <si>
    <t>О-7-24</t>
  </si>
  <si>
    <t>О-7-25</t>
  </si>
  <si>
    <t>О-7-10</t>
  </si>
  <si>
    <t>О-7-11</t>
  </si>
  <si>
    <t>О-7-12</t>
  </si>
  <si>
    <t>О-7-13</t>
  </si>
  <si>
    <t>О-7-14</t>
  </si>
  <si>
    <t>О-7-15</t>
  </si>
  <si>
    <t>О-7-16</t>
  </si>
  <si>
    <t xml:space="preserve">г. Чебоксары </t>
  </si>
  <si>
    <t>7Б</t>
  </si>
  <si>
    <t>8А</t>
  </si>
  <si>
    <t>О-8-20</t>
  </si>
  <si>
    <t>О-8-21</t>
  </si>
  <si>
    <t>О-8-22</t>
  </si>
  <si>
    <t>О-8-23</t>
  </si>
  <si>
    <t>Количество участников:25</t>
  </si>
  <si>
    <t>Место проведения: г.Чебоксары, МБОУ "Гимназия №2"</t>
  </si>
  <si>
    <t>победитель</t>
  </si>
  <si>
    <t>призер</t>
  </si>
  <si>
    <t>участник</t>
  </si>
  <si>
    <t xml:space="preserve">Председатель жюри:Авдонина А.Г. </t>
  </si>
  <si>
    <t>МБОУ "Гимназия № 2" г. Чебоксары</t>
  </si>
  <si>
    <t>Протокол школьного этапа этапа всероссийской олимпиады школьников по истории в 2024-2025 уч.г., 7 класс</t>
  </si>
  <si>
    <t>Председатель жюри: Авдонина А.Г.</t>
  </si>
  <si>
    <r>
      <t>Протокол школьного этапа этапа всероссийской олимпиады школьников по обществознанию в 2024-2025 уч.г., 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</si>
  <si>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Количество участников: 29</t>
  </si>
  <si>
    <t>Место проведения: МБОУ "Гимназия № 2" г. Чебоксары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</si>
  <si>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обществознание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11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</si>
  <si>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</si>
  <si>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03.10.24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</si>
  <si>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23</t>
    </r>
  </si>
  <si>
    <t>0-10-11</t>
  </si>
  <si>
    <t>МБОУ "Гимназия №2" г.Чебоксары</t>
  </si>
  <si>
    <t>10А</t>
  </si>
  <si>
    <t>Молянова Александра Сергеевна</t>
  </si>
  <si>
    <t>0-10-3</t>
  </si>
  <si>
    <t>10Б</t>
  </si>
  <si>
    <t>0-10-7</t>
  </si>
  <si>
    <t>0-10-12</t>
  </si>
  <si>
    <t>0-10-6</t>
  </si>
  <si>
    <t>0-10-13</t>
  </si>
  <si>
    <t>0-10-4</t>
  </si>
  <si>
    <t>0-10-1</t>
  </si>
  <si>
    <t>0-10-10</t>
  </si>
  <si>
    <t>0-10-2</t>
  </si>
  <si>
    <t>0-10-8</t>
  </si>
  <si>
    <t>0-10-5</t>
  </si>
  <si>
    <t>0-10-9</t>
  </si>
  <si>
    <t>7В</t>
  </si>
  <si>
    <t>О-7-26</t>
  </si>
  <si>
    <t>О-7-27</t>
  </si>
  <si>
    <t>О-7-28</t>
  </si>
  <si>
    <t>О-7-29</t>
  </si>
  <si>
    <t>О-7-30</t>
  </si>
  <si>
    <t>О-7-31</t>
  </si>
  <si>
    <t>О-7-32</t>
  </si>
  <si>
    <t>О-7-33</t>
  </si>
  <si>
    <t>О-7-34</t>
  </si>
  <si>
    <t>О-7-35</t>
  </si>
  <si>
    <t>О-7-36</t>
  </si>
  <si>
    <t>О-7-37</t>
  </si>
  <si>
    <t>О-7-38</t>
  </si>
  <si>
    <t>О-7-39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</si>
  <si>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обществознание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 xml:space="preserve">10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</si>
  <si>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13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</si>
  <si>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 "Гимназия №2"</t>
    </r>
  </si>
  <si>
    <t>Турганова А.В., Молянова А.С., Егорова Е.Б., учителя истории и обществознания</t>
  </si>
  <si>
    <t>Члены жюри: Турганова А.В., Мартыненко Д.Ю., Молянова А.С., Егорова Е.Б., учителя истории и обществознания</t>
  </si>
  <si>
    <t>Члены жюри: Турганова А.В., Молянова А.С., Мартыненко Д.Ю., Егорова Е.Б., учителя истории и обществознания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</si>
</sst>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6" fillId="0" borderId="0" applyFont="0" applyFill="0" applyBorder="0" applyAlignment="0" applyProtection="0"/>
  </cellStyleXfs>
  <cellXfs count="60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10" xfId="1" applyFont="1" applyBorder="1" applyAlignment="1">
      <alignment horizontal="right" vertical="top" wrapText="1"/>
    </xf>
    <xf numFmtId="0" fontId="17" fillId="0" borderId="11" xfId="1" applyFont="1" applyBorder="1" applyAlignment="1">
      <alignment horizontal="right" vertical="top" wrapText="1"/>
    </xf>
    <xf numFmtId="0" fontId="21" fillId="0" borderId="1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10" fontId="21" fillId="0" borderId="12" xfId="1" applyNumberFormat="1" applyFont="1" applyFill="1" applyBorder="1" applyAlignment="1">
      <alignment horizontal="center" vertical="top" wrapText="1"/>
    </xf>
    <xf numFmtId="9" fontId="21" fillId="0" borderId="12" xfId="46" applyFont="1" applyFill="1" applyBorder="1" applyAlignment="1">
      <alignment horizontal="center" vertical="top" wrapText="1"/>
    </xf>
    <xf numFmtId="9" fontId="21" fillId="0" borderId="12" xfId="1" applyNumberFormat="1" applyFont="1" applyFill="1" applyBorder="1" applyAlignment="1">
      <alignment horizontal="center" vertical="top" wrapText="1"/>
    </xf>
    <xf numFmtId="0" fontId="28" fillId="0" borderId="10" xfId="1" applyFont="1" applyBorder="1" applyAlignment="1">
      <alignment horizontal="left" vertical="top" wrapText="1"/>
    </xf>
    <xf numFmtId="0" fontId="28" fillId="0" borderId="11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9" fontId="21" fillId="0" borderId="11" xfId="46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9" fontId="21" fillId="0" borderId="0" xfId="46" applyFont="1" applyFill="1" applyBorder="1" applyAlignment="1">
      <alignment horizontal="center" vertical="top" wrapText="1"/>
    </xf>
    <xf numFmtId="10" fontId="21" fillId="0" borderId="0" xfId="1" applyNumberFormat="1" applyFont="1" applyFill="1" applyBorder="1" applyAlignment="1">
      <alignment horizontal="center" vertical="top" wrapText="1"/>
    </xf>
    <xf numFmtId="0" fontId="17" fillId="0" borderId="11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7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4"/>
  <sheetViews>
    <sheetView workbookViewId="0">
      <selection activeCell="A10" sqref="A10:R10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3" width="16" customWidth="1"/>
    <col min="14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9" ht="15" x14ac:dyDescent="0.2">
      <c r="A3" s="55" t="s">
        <v>137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9" ht="15" x14ac:dyDescent="0.2">
      <c r="A4" s="1"/>
      <c r="B4" s="1"/>
      <c r="C4" s="1"/>
      <c r="D4" s="1"/>
      <c r="E4" s="32"/>
      <c r="F4" s="32"/>
      <c r="G4" s="1"/>
      <c r="H4" s="1"/>
      <c r="I4" s="1"/>
      <c r="J4" s="1"/>
      <c r="K4" s="34"/>
      <c r="L4" s="34"/>
      <c r="M4" s="34"/>
      <c r="N4" s="1"/>
      <c r="O4" s="1"/>
      <c r="P4" s="1"/>
      <c r="Q4" s="1"/>
      <c r="R4" s="1"/>
    </row>
    <row r="5" spans="1:19" ht="15" x14ac:dyDescent="0.2">
      <c r="A5" s="56" t="s">
        <v>130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9" ht="15" x14ac:dyDescent="0.2">
      <c r="A6" s="56" t="s">
        <v>104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9" ht="15" x14ac:dyDescent="0.25">
      <c r="A7" s="57" t="s">
        <v>131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5" x14ac:dyDescent="0.2">
      <c r="A8" s="54" t="s">
        <v>135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19" ht="15" x14ac:dyDescent="0.2">
      <c r="A9" s="54" t="s">
        <v>106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2"/>
      <c r="P9" s="2"/>
      <c r="Q9" s="2"/>
      <c r="R9" s="2"/>
    </row>
    <row r="10" spans="1:19" ht="14.25" x14ac:dyDescent="0.2">
      <c r="A10" s="58" t="s">
        <v>181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9" ht="14.25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spans="1:19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1:19" ht="12.7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ht="51.7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30</v>
      </c>
      <c r="M15" s="30" t="s">
        <v>31</v>
      </c>
      <c r="N15" s="30" t="s">
        <v>32</v>
      </c>
      <c r="O15" s="21" t="s">
        <v>4</v>
      </c>
      <c r="P15" s="21" t="s">
        <v>5</v>
      </c>
      <c r="Q15" s="21" t="s">
        <v>6</v>
      </c>
      <c r="R15" s="18" t="s">
        <v>14</v>
      </c>
      <c r="S15">
        <v>8</v>
      </c>
    </row>
    <row r="16" spans="1:19" ht="25.5" x14ac:dyDescent="0.2">
      <c r="A16" s="17">
        <v>1</v>
      </c>
      <c r="B16" s="16" t="s">
        <v>114</v>
      </c>
      <c r="C16" s="15" t="s">
        <v>123</v>
      </c>
      <c r="D16" s="15" t="s">
        <v>136</v>
      </c>
      <c r="E16" s="15" t="s">
        <v>124</v>
      </c>
      <c r="F16" s="15">
        <v>7</v>
      </c>
      <c r="G16" s="15" t="s">
        <v>82</v>
      </c>
      <c r="H16" s="17">
        <v>4</v>
      </c>
      <c r="I16" s="17">
        <v>6</v>
      </c>
      <c r="J16" s="17">
        <v>0</v>
      </c>
      <c r="K16" s="17">
        <v>0</v>
      </c>
      <c r="L16" s="17">
        <v>10</v>
      </c>
      <c r="M16" s="17">
        <v>5</v>
      </c>
      <c r="N16" s="25">
        <v>7</v>
      </c>
      <c r="O16" s="26">
        <f>SUM(H16:N16)</f>
        <v>32</v>
      </c>
      <c r="P16" s="26">
        <v>48</v>
      </c>
      <c r="Q16" s="47">
        <f>O16/P16</f>
        <v>0.66666666666666663</v>
      </c>
      <c r="R16" s="27" t="s">
        <v>132</v>
      </c>
    </row>
    <row r="17" spans="1:18" ht="25.5" x14ac:dyDescent="0.2">
      <c r="A17" s="17">
        <v>2</v>
      </c>
      <c r="B17" s="6" t="s">
        <v>115</v>
      </c>
      <c r="C17" s="15" t="s">
        <v>123</v>
      </c>
      <c r="D17" s="15" t="s">
        <v>136</v>
      </c>
      <c r="E17" s="15" t="s">
        <v>124</v>
      </c>
      <c r="F17" s="15">
        <v>7</v>
      </c>
      <c r="G17" s="15" t="s">
        <v>82</v>
      </c>
      <c r="H17" s="8">
        <v>4</v>
      </c>
      <c r="I17" s="8">
        <v>6</v>
      </c>
      <c r="J17" s="17">
        <v>0</v>
      </c>
      <c r="K17" s="8">
        <v>4</v>
      </c>
      <c r="L17" s="8">
        <v>10</v>
      </c>
      <c r="M17" s="8">
        <v>0</v>
      </c>
      <c r="N17" s="22">
        <v>7</v>
      </c>
      <c r="O17" s="26">
        <f t="shared" ref="O17:O40" si="0">SUM(H17:N17)</f>
        <v>31</v>
      </c>
      <c r="P17" s="26">
        <v>48</v>
      </c>
      <c r="Q17" s="47">
        <f t="shared" ref="Q17:Q54" si="1">O17/P17</f>
        <v>0.64583333333333337</v>
      </c>
      <c r="R17" s="24" t="s">
        <v>133</v>
      </c>
    </row>
    <row r="18" spans="1:18" ht="25.5" x14ac:dyDescent="0.2">
      <c r="A18" s="17">
        <v>3</v>
      </c>
      <c r="B18" s="6" t="s">
        <v>164</v>
      </c>
      <c r="C18" s="15" t="s">
        <v>123</v>
      </c>
      <c r="D18" s="15" t="s">
        <v>136</v>
      </c>
      <c r="E18" s="15" t="s">
        <v>124</v>
      </c>
      <c r="F18" s="15">
        <v>7</v>
      </c>
      <c r="G18" s="15" t="s">
        <v>82</v>
      </c>
      <c r="H18" s="8">
        <v>4</v>
      </c>
      <c r="I18" s="8">
        <v>2</v>
      </c>
      <c r="J18" s="17">
        <v>0</v>
      </c>
      <c r="K18" s="45">
        <v>0</v>
      </c>
      <c r="L18" s="8">
        <v>10</v>
      </c>
      <c r="M18" s="8">
        <v>4</v>
      </c>
      <c r="N18" s="22">
        <v>7</v>
      </c>
      <c r="O18" s="26">
        <f t="shared" si="0"/>
        <v>27</v>
      </c>
      <c r="P18" s="26">
        <v>48</v>
      </c>
      <c r="Q18" s="47">
        <f t="shared" si="1"/>
        <v>0.5625</v>
      </c>
      <c r="R18" s="24" t="s">
        <v>133</v>
      </c>
    </row>
    <row r="19" spans="1:18" ht="25.5" x14ac:dyDescent="0.2">
      <c r="A19" s="17">
        <v>4</v>
      </c>
      <c r="B19" s="6" t="s">
        <v>165</v>
      </c>
      <c r="C19" s="15" t="s">
        <v>123</v>
      </c>
      <c r="D19" s="15" t="s">
        <v>136</v>
      </c>
      <c r="E19" s="15" t="s">
        <v>124</v>
      </c>
      <c r="F19" s="15">
        <v>7</v>
      </c>
      <c r="G19" s="15" t="s">
        <v>82</v>
      </c>
      <c r="H19" s="8">
        <v>4</v>
      </c>
      <c r="I19" s="8">
        <v>4</v>
      </c>
      <c r="J19" s="17">
        <v>0</v>
      </c>
      <c r="K19" s="8">
        <v>0</v>
      </c>
      <c r="L19" s="8">
        <v>10</v>
      </c>
      <c r="M19" s="8">
        <v>3</v>
      </c>
      <c r="N19" s="22">
        <v>7</v>
      </c>
      <c r="O19" s="26">
        <f t="shared" si="0"/>
        <v>28</v>
      </c>
      <c r="P19" s="26">
        <v>48</v>
      </c>
      <c r="Q19" s="47">
        <f t="shared" si="1"/>
        <v>0.58333333333333337</v>
      </c>
      <c r="R19" s="24" t="s">
        <v>133</v>
      </c>
    </row>
    <row r="20" spans="1:18" ht="25.5" x14ac:dyDescent="0.2">
      <c r="A20" s="17">
        <v>5</v>
      </c>
      <c r="B20" s="6" t="s">
        <v>43</v>
      </c>
      <c r="C20" s="15" t="s">
        <v>123</v>
      </c>
      <c r="D20" s="15" t="s">
        <v>136</v>
      </c>
      <c r="E20" s="15" t="s">
        <v>49</v>
      </c>
      <c r="F20" s="15">
        <v>7</v>
      </c>
      <c r="G20" s="15" t="s">
        <v>29</v>
      </c>
      <c r="H20" s="8">
        <v>4</v>
      </c>
      <c r="I20" s="8">
        <v>2</v>
      </c>
      <c r="J20" s="17">
        <v>0</v>
      </c>
      <c r="K20" s="8">
        <v>0</v>
      </c>
      <c r="L20" s="8">
        <v>10</v>
      </c>
      <c r="M20" s="8">
        <v>3</v>
      </c>
      <c r="N20" s="22">
        <v>7</v>
      </c>
      <c r="O20" s="26">
        <f t="shared" si="0"/>
        <v>26</v>
      </c>
      <c r="P20" s="26">
        <v>48</v>
      </c>
      <c r="Q20" s="47">
        <f t="shared" si="1"/>
        <v>0.54166666666666663</v>
      </c>
      <c r="R20" s="24" t="s">
        <v>133</v>
      </c>
    </row>
    <row r="21" spans="1:18" ht="25.5" x14ac:dyDescent="0.2">
      <c r="A21" s="17">
        <v>6</v>
      </c>
      <c r="B21" s="6" t="s">
        <v>48</v>
      </c>
      <c r="C21" s="15" t="s">
        <v>123</v>
      </c>
      <c r="D21" s="15" t="s">
        <v>136</v>
      </c>
      <c r="E21" s="15" t="s">
        <v>49</v>
      </c>
      <c r="F21" s="15">
        <v>7</v>
      </c>
      <c r="G21" s="15" t="s">
        <v>29</v>
      </c>
      <c r="H21" s="8">
        <v>3</v>
      </c>
      <c r="I21" s="8">
        <v>3</v>
      </c>
      <c r="J21" s="17">
        <v>0</v>
      </c>
      <c r="K21" s="8">
        <v>0</v>
      </c>
      <c r="L21" s="8">
        <v>10</v>
      </c>
      <c r="M21" s="8">
        <v>3</v>
      </c>
      <c r="N21" s="22">
        <v>7</v>
      </c>
      <c r="O21" s="26">
        <f t="shared" si="0"/>
        <v>26</v>
      </c>
      <c r="P21" s="26">
        <v>48</v>
      </c>
      <c r="Q21" s="47">
        <f t="shared" si="1"/>
        <v>0.54166666666666663</v>
      </c>
      <c r="R21" s="24" t="s">
        <v>133</v>
      </c>
    </row>
    <row r="22" spans="1:18" ht="25.5" x14ac:dyDescent="0.2">
      <c r="A22" s="17">
        <v>7</v>
      </c>
      <c r="B22" s="6" t="s">
        <v>47</v>
      </c>
      <c r="C22" s="15" t="s">
        <v>123</v>
      </c>
      <c r="D22" s="15" t="s">
        <v>136</v>
      </c>
      <c r="E22" s="15" t="s">
        <v>49</v>
      </c>
      <c r="F22" s="15">
        <v>7</v>
      </c>
      <c r="G22" s="15" t="s">
        <v>29</v>
      </c>
      <c r="H22" s="8">
        <v>3</v>
      </c>
      <c r="I22" s="8">
        <v>2</v>
      </c>
      <c r="J22" s="17">
        <v>0</v>
      </c>
      <c r="K22" s="8">
        <v>0</v>
      </c>
      <c r="L22" s="8">
        <v>2</v>
      </c>
      <c r="M22" s="8">
        <v>3</v>
      </c>
      <c r="N22" s="22">
        <v>4</v>
      </c>
      <c r="O22" s="26">
        <f t="shared" si="0"/>
        <v>14</v>
      </c>
      <c r="P22" s="26">
        <v>48</v>
      </c>
      <c r="Q22" s="47">
        <f t="shared" si="1"/>
        <v>0.29166666666666669</v>
      </c>
      <c r="R22" s="24" t="s">
        <v>134</v>
      </c>
    </row>
    <row r="23" spans="1:18" ht="25.5" x14ac:dyDescent="0.2">
      <c r="A23" s="17">
        <v>8</v>
      </c>
      <c r="B23" s="6" t="s">
        <v>166</v>
      </c>
      <c r="C23" s="15" t="s">
        <v>123</v>
      </c>
      <c r="D23" s="15" t="s">
        <v>136</v>
      </c>
      <c r="E23" s="15" t="s">
        <v>124</v>
      </c>
      <c r="F23" s="15">
        <v>7</v>
      </c>
      <c r="G23" s="15" t="s">
        <v>82</v>
      </c>
      <c r="H23" s="8">
        <v>3</v>
      </c>
      <c r="I23" s="8">
        <v>3</v>
      </c>
      <c r="J23" s="17">
        <v>0</v>
      </c>
      <c r="K23" s="8">
        <v>0</v>
      </c>
      <c r="L23" s="8">
        <v>4</v>
      </c>
      <c r="M23" s="8">
        <v>0</v>
      </c>
      <c r="N23" s="22">
        <v>4</v>
      </c>
      <c r="O23" s="26">
        <f t="shared" si="0"/>
        <v>14</v>
      </c>
      <c r="P23" s="26">
        <v>48</v>
      </c>
      <c r="Q23" s="47">
        <f t="shared" si="1"/>
        <v>0.29166666666666669</v>
      </c>
      <c r="R23" s="24" t="s">
        <v>134</v>
      </c>
    </row>
    <row r="24" spans="1:18" ht="25.5" x14ac:dyDescent="0.2">
      <c r="A24" s="17">
        <v>9</v>
      </c>
      <c r="B24" s="6" t="s">
        <v>42</v>
      </c>
      <c r="C24" s="15" t="s">
        <v>123</v>
      </c>
      <c r="D24" s="15" t="s">
        <v>136</v>
      </c>
      <c r="E24" s="15" t="s">
        <v>49</v>
      </c>
      <c r="F24" s="15">
        <v>7</v>
      </c>
      <c r="G24" s="15" t="s">
        <v>29</v>
      </c>
      <c r="H24" s="8">
        <v>2</v>
      </c>
      <c r="I24" s="8">
        <v>3</v>
      </c>
      <c r="J24" s="17">
        <v>0</v>
      </c>
      <c r="K24" s="8">
        <v>2</v>
      </c>
      <c r="L24" s="8">
        <v>0</v>
      </c>
      <c r="M24" s="8">
        <v>2</v>
      </c>
      <c r="N24" s="22">
        <v>4</v>
      </c>
      <c r="O24" s="26">
        <f t="shared" si="0"/>
        <v>13</v>
      </c>
      <c r="P24" s="26">
        <v>48</v>
      </c>
      <c r="Q24" s="47">
        <f t="shared" si="1"/>
        <v>0.27083333333333331</v>
      </c>
      <c r="R24" s="24" t="s">
        <v>134</v>
      </c>
    </row>
    <row r="25" spans="1:18" ht="25.5" x14ac:dyDescent="0.2">
      <c r="A25" s="17">
        <v>10</v>
      </c>
      <c r="B25" s="6" t="s">
        <v>167</v>
      </c>
      <c r="C25" s="15" t="s">
        <v>123</v>
      </c>
      <c r="D25" s="15" t="s">
        <v>136</v>
      </c>
      <c r="E25" s="7" t="s">
        <v>124</v>
      </c>
      <c r="F25" s="15">
        <v>7</v>
      </c>
      <c r="G25" s="7" t="s">
        <v>82</v>
      </c>
      <c r="H25" s="8">
        <v>3</v>
      </c>
      <c r="I25" s="8">
        <v>2</v>
      </c>
      <c r="J25" s="17">
        <v>0</v>
      </c>
      <c r="K25" s="8">
        <v>0</v>
      </c>
      <c r="L25" s="8">
        <v>4</v>
      </c>
      <c r="M25" s="8">
        <v>0</v>
      </c>
      <c r="N25" s="22">
        <v>4</v>
      </c>
      <c r="O25" s="26">
        <f t="shared" si="0"/>
        <v>13</v>
      </c>
      <c r="P25" s="26">
        <v>48</v>
      </c>
      <c r="Q25" s="47">
        <f t="shared" si="1"/>
        <v>0.27083333333333331</v>
      </c>
      <c r="R25" s="24" t="s">
        <v>134</v>
      </c>
    </row>
    <row r="26" spans="1:18" ht="25.5" x14ac:dyDescent="0.2">
      <c r="A26" s="17">
        <v>11</v>
      </c>
      <c r="B26" s="6" t="s">
        <v>40</v>
      </c>
      <c r="C26" s="15" t="s">
        <v>123</v>
      </c>
      <c r="D26" s="15" t="s">
        <v>136</v>
      </c>
      <c r="E26" s="7" t="s">
        <v>49</v>
      </c>
      <c r="F26" s="15">
        <v>7</v>
      </c>
      <c r="G26" s="7" t="s">
        <v>29</v>
      </c>
      <c r="H26" s="8">
        <v>4</v>
      </c>
      <c r="I26" s="8">
        <v>1</v>
      </c>
      <c r="J26" s="17">
        <v>0</v>
      </c>
      <c r="K26" s="8">
        <v>0</v>
      </c>
      <c r="L26" s="8">
        <v>2</v>
      </c>
      <c r="M26" s="8">
        <v>2</v>
      </c>
      <c r="N26" s="22">
        <v>3</v>
      </c>
      <c r="O26" s="26">
        <f t="shared" si="0"/>
        <v>12</v>
      </c>
      <c r="P26" s="26">
        <v>48</v>
      </c>
      <c r="Q26" s="47">
        <f t="shared" si="1"/>
        <v>0.25</v>
      </c>
      <c r="R26" s="24" t="s">
        <v>134</v>
      </c>
    </row>
    <row r="27" spans="1:18" ht="25.5" x14ac:dyDescent="0.2">
      <c r="A27" s="17">
        <v>12</v>
      </c>
      <c r="B27" s="6" t="s">
        <v>41</v>
      </c>
      <c r="C27" s="15" t="s">
        <v>123</v>
      </c>
      <c r="D27" s="15" t="s">
        <v>136</v>
      </c>
      <c r="E27" s="7" t="s">
        <v>49</v>
      </c>
      <c r="F27" s="15">
        <v>7</v>
      </c>
      <c r="G27" s="7" t="s">
        <v>29</v>
      </c>
      <c r="H27" s="8">
        <v>4</v>
      </c>
      <c r="I27" s="8">
        <v>1</v>
      </c>
      <c r="J27" s="17">
        <v>0</v>
      </c>
      <c r="K27" s="8">
        <v>0</v>
      </c>
      <c r="L27" s="8">
        <v>0</v>
      </c>
      <c r="M27" s="8">
        <v>1</v>
      </c>
      <c r="N27" s="22">
        <v>6</v>
      </c>
      <c r="O27" s="26">
        <f t="shared" si="0"/>
        <v>12</v>
      </c>
      <c r="P27" s="26">
        <v>48</v>
      </c>
      <c r="Q27" s="47">
        <f t="shared" si="1"/>
        <v>0.25</v>
      </c>
      <c r="R27" s="24" t="s">
        <v>134</v>
      </c>
    </row>
    <row r="28" spans="1:18" ht="25.5" x14ac:dyDescent="0.2">
      <c r="A28" s="17">
        <v>13</v>
      </c>
      <c r="B28" s="6" t="s">
        <v>44</v>
      </c>
      <c r="C28" s="15" t="s">
        <v>123</v>
      </c>
      <c r="D28" s="15" t="s">
        <v>136</v>
      </c>
      <c r="E28" s="7" t="s">
        <v>49</v>
      </c>
      <c r="F28" s="15">
        <v>7</v>
      </c>
      <c r="G28" s="7" t="s">
        <v>29</v>
      </c>
      <c r="H28" s="8">
        <v>0</v>
      </c>
      <c r="I28" s="8">
        <v>2</v>
      </c>
      <c r="J28" s="17">
        <v>0</v>
      </c>
      <c r="K28" s="8">
        <v>0</v>
      </c>
      <c r="L28" s="8">
        <v>2</v>
      </c>
      <c r="M28" s="8">
        <v>3</v>
      </c>
      <c r="N28" s="22">
        <v>5</v>
      </c>
      <c r="O28" s="26">
        <f t="shared" si="0"/>
        <v>12</v>
      </c>
      <c r="P28" s="26">
        <v>48</v>
      </c>
      <c r="Q28" s="47">
        <f t="shared" si="1"/>
        <v>0.25</v>
      </c>
      <c r="R28" s="24" t="s">
        <v>134</v>
      </c>
    </row>
    <row r="29" spans="1:18" ht="25.5" x14ac:dyDescent="0.2">
      <c r="A29" s="17">
        <v>14</v>
      </c>
      <c r="B29" s="6" t="s">
        <v>168</v>
      </c>
      <c r="C29" s="15" t="s">
        <v>123</v>
      </c>
      <c r="D29" s="15" t="s">
        <v>136</v>
      </c>
      <c r="E29" s="7" t="s">
        <v>124</v>
      </c>
      <c r="F29" s="15">
        <v>7</v>
      </c>
      <c r="G29" s="7" t="s">
        <v>82</v>
      </c>
      <c r="H29" s="8">
        <v>4</v>
      </c>
      <c r="I29" s="8">
        <v>2</v>
      </c>
      <c r="J29" s="17">
        <v>0</v>
      </c>
      <c r="K29" s="8">
        <v>0</v>
      </c>
      <c r="L29" s="8">
        <v>2</v>
      </c>
      <c r="M29" s="8">
        <v>0</v>
      </c>
      <c r="N29" s="22">
        <v>4</v>
      </c>
      <c r="O29" s="26">
        <f t="shared" si="0"/>
        <v>12</v>
      </c>
      <c r="P29" s="26">
        <v>48</v>
      </c>
      <c r="Q29" s="47">
        <f t="shared" si="1"/>
        <v>0.25</v>
      </c>
      <c r="R29" s="24" t="s">
        <v>134</v>
      </c>
    </row>
    <row r="30" spans="1:18" ht="25.5" x14ac:dyDescent="0.2">
      <c r="A30" s="17">
        <v>15</v>
      </c>
      <c r="B30" s="6" t="s">
        <v>169</v>
      </c>
      <c r="C30" s="15" t="s">
        <v>123</v>
      </c>
      <c r="D30" s="15" t="s">
        <v>136</v>
      </c>
      <c r="E30" s="7" t="s">
        <v>124</v>
      </c>
      <c r="F30" s="15">
        <v>7</v>
      </c>
      <c r="G30" s="7" t="s">
        <v>82</v>
      </c>
      <c r="H30" s="8">
        <v>4</v>
      </c>
      <c r="I30" s="8">
        <v>2</v>
      </c>
      <c r="J30" s="17">
        <v>0</v>
      </c>
      <c r="K30" s="8">
        <v>0</v>
      </c>
      <c r="L30" s="8">
        <v>2</v>
      </c>
      <c r="M30" s="8">
        <v>0</v>
      </c>
      <c r="N30" s="22">
        <v>4</v>
      </c>
      <c r="O30" s="26">
        <f t="shared" si="0"/>
        <v>12</v>
      </c>
      <c r="P30" s="26">
        <v>48</v>
      </c>
      <c r="Q30" s="47">
        <f t="shared" si="1"/>
        <v>0.25</v>
      </c>
      <c r="R30" s="24" t="s">
        <v>134</v>
      </c>
    </row>
    <row r="31" spans="1:18" ht="25.5" x14ac:dyDescent="0.2">
      <c r="A31" s="17">
        <v>16</v>
      </c>
      <c r="B31" s="6" t="s">
        <v>170</v>
      </c>
      <c r="C31" s="15" t="s">
        <v>123</v>
      </c>
      <c r="D31" s="15" t="s">
        <v>136</v>
      </c>
      <c r="E31" s="7" t="s">
        <v>124</v>
      </c>
      <c r="F31" s="15">
        <v>7</v>
      </c>
      <c r="G31" s="7" t="s">
        <v>82</v>
      </c>
      <c r="H31" s="8">
        <v>3</v>
      </c>
      <c r="I31" s="8">
        <v>2</v>
      </c>
      <c r="J31" s="17">
        <v>0</v>
      </c>
      <c r="K31" s="8">
        <v>0</v>
      </c>
      <c r="L31" s="8">
        <v>2</v>
      </c>
      <c r="M31" s="8">
        <v>0</v>
      </c>
      <c r="N31" s="22">
        <v>4</v>
      </c>
      <c r="O31" s="26">
        <f t="shared" si="0"/>
        <v>11</v>
      </c>
      <c r="P31" s="26">
        <v>48</v>
      </c>
      <c r="Q31" s="47">
        <f t="shared" si="1"/>
        <v>0.22916666666666666</v>
      </c>
      <c r="R31" s="24" t="s">
        <v>134</v>
      </c>
    </row>
    <row r="32" spans="1:18" ht="25.5" x14ac:dyDescent="0.2">
      <c r="A32" s="17">
        <v>17</v>
      </c>
      <c r="B32" s="6" t="s">
        <v>171</v>
      </c>
      <c r="C32" s="15" t="s">
        <v>123</v>
      </c>
      <c r="D32" s="15" t="s">
        <v>136</v>
      </c>
      <c r="E32" s="7" t="s">
        <v>124</v>
      </c>
      <c r="F32" s="15">
        <v>7</v>
      </c>
      <c r="G32" s="7" t="s">
        <v>82</v>
      </c>
      <c r="H32" s="8">
        <v>3</v>
      </c>
      <c r="I32" s="8">
        <v>1</v>
      </c>
      <c r="J32" s="17">
        <v>0</v>
      </c>
      <c r="K32" s="8">
        <v>0</v>
      </c>
      <c r="L32" s="8">
        <v>0</v>
      </c>
      <c r="M32" s="8">
        <v>2</v>
      </c>
      <c r="N32" s="22">
        <v>5</v>
      </c>
      <c r="O32" s="26">
        <f t="shared" si="0"/>
        <v>11</v>
      </c>
      <c r="P32" s="26">
        <v>48</v>
      </c>
      <c r="Q32" s="47">
        <f t="shared" si="1"/>
        <v>0.22916666666666666</v>
      </c>
      <c r="R32" s="24" t="s">
        <v>134</v>
      </c>
    </row>
    <row r="33" spans="1:18" ht="25.5" x14ac:dyDescent="0.2">
      <c r="A33" s="17">
        <v>18</v>
      </c>
      <c r="B33" s="6" t="s">
        <v>45</v>
      </c>
      <c r="C33" s="15" t="s">
        <v>123</v>
      </c>
      <c r="D33" s="15" t="s">
        <v>136</v>
      </c>
      <c r="E33" s="7" t="s">
        <v>49</v>
      </c>
      <c r="F33" s="15">
        <v>7</v>
      </c>
      <c r="G33" s="7" t="s">
        <v>29</v>
      </c>
      <c r="H33" s="8">
        <v>2</v>
      </c>
      <c r="I33" s="8">
        <v>2</v>
      </c>
      <c r="J33" s="17">
        <v>0</v>
      </c>
      <c r="K33" s="8">
        <v>0</v>
      </c>
      <c r="L33" s="8">
        <v>0</v>
      </c>
      <c r="M33" s="8">
        <v>2</v>
      </c>
      <c r="N33" s="8">
        <v>4</v>
      </c>
      <c r="O33" s="26">
        <f t="shared" si="0"/>
        <v>10</v>
      </c>
      <c r="P33" s="26">
        <v>48</v>
      </c>
      <c r="Q33" s="47">
        <f t="shared" si="1"/>
        <v>0.20833333333333334</v>
      </c>
      <c r="R33" s="24" t="s">
        <v>134</v>
      </c>
    </row>
    <row r="34" spans="1:18" ht="25.5" x14ac:dyDescent="0.2">
      <c r="A34" s="17">
        <v>19</v>
      </c>
      <c r="B34" s="6" t="s">
        <v>172</v>
      </c>
      <c r="C34" s="15" t="s">
        <v>123</v>
      </c>
      <c r="D34" s="15" t="s">
        <v>136</v>
      </c>
      <c r="E34" s="7" t="s">
        <v>124</v>
      </c>
      <c r="F34" s="15">
        <v>7</v>
      </c>
      <c r="G34" s="7" t="s">
        <v>82</v>
      </c>
      <c r="H34" s="8">
        <v>2</v>
      </c>
      <c r="I34" s="8">
        <v>0</v>
      </c>
      <c r="J34" s="17">
        <v>0</v>
      </c>
      <c r="K34" s="8">
        <v>0</v>
      </c>
      <c r="L34" s="8">
        <v>0</v>
      </c>
      <c r="M34" s="8">
        <v>4</v>
      </c>
      <c r="N34" s="22">
        <v>4</v>
      </c>
      <c r="O34" s="26">
        <f t="shared" si="0"/>
        <v>10</v>
      </c>
      <c r="P34" s="26">
        <v>48</v>
      </c>
      <c r="Q34" s="47">
        <f t="shared" si="1"/>
        <v>0.20833333333333334</v>
      </c>
      <c r="R34" s="24" t="s">
        <v>134</v>
      </c>
    </row>
    <row r="35" spans="1:18" ht="25.5" x14ac:dyDescent="0.2">
      <c r="A35" s="17">
        <v>20</v>
      </c>
      <c r="B35" s="6" t="s">
        <v>173</v>
      </c>
      <c r="C35" s="15" t="s">
        <v>123</v>
      </c>
      <c r="D35" s="15" t="s">
        <v>136</v>
      </c>
      <c r="E35" s="7" t="s">
        <v>124</v>
      </c>
      <c r="F35" s="15">
        <v>7</v>
      </c>
      <c r="G35" s="7" t="s">
        <v>82</v>
      </c>
      <c r="H35" s="8">
        <v>3</v>
      </c>
      <c r="I35" s="8">
        <v>2</v>
      </c>
      <c r="J35" s="17">
        <v>0</v>
      </c>
      <c r="K35" s="8">
        <v>0</v>
      </c>
      <c r="L35" s="8">
        <v>0</v>
      </c>
      <c r="M35" s="8">
        <v>2</v>
      </c>
      <c r="N35" s="22">
        <v>3</v>
      </c>
      <c r="O35" s="26">
        <f t="shared" si="0"/>
        <v>10</v>
      </c>
      <c r="P35" s="26">
        <v>48</v>
      </c>
      <c r="Q35" s="47">
        <f t="shared" si="1"/>
        <v>0.20833333333333334</v>
      </c>
      <c r="R35" s="24" t="s">
        <v>134</v>
      </c>
    </row>
    <row r="36" spans="1:18" ht="25.5" x14ac:dyDescent="0.2">
      <c r="A36" s="17">
        <v>21</v>
      </c>
      <c r="B36" s="6" t="s">
        <v>174</v>
      </c>
      <c r="C36" s="15" t="s">
        <v>123</v>
      </c>
      <c r="D36" s="15" t="s">
        <v>136</v>
      </c>
      <c r="E36" s="7" t="s">
        <v>124</v>
      </c>
      <c r="F36" s="15">
        <v>7</v>
      </c>
      <c r="G36" s="7" t="s">
        <v>82</v>
      </c>
      <c r="H36" s="8">
        <v>3</v>
      </c>
      <c r="I36" s="8">
        <v>0</v>
      </c>
      <c r="J36" s="17">
        <v>0</v>
      </c>
      <c r="K36" s="8">
        <v>0</v>
      </c>
      <c r="L36" s="8">
        <v>0</v>
      </c>
      <c r="M36" s="8">
        <v>3</v>
      </c>
      <c r="N36" s="22">
        <v>4</v>
      </c>
      <c r="O36" s="26">
        <f t="shared" si="0"/>
        <v>10</v>
      </c>
      <c r="P36" s="26">
        <v>48</v>
      </c>
      <c r="Q36" s="47">
        <f t="shared" si="1"/>
        <v>0.20833333333333334</v>
      </c>
      <c r="R36" s="24" t="s">
        <v>134</v>
      </c>
    </row>
    <row r="37" spans="1:18" ht="25.5" x14ac:dyDescent="0.2">
      <c r="A37" s="17">
        <v>22</v>
      </c>
      <c r="B37" s="6" t="s">
        <v>175</v>
      </c>
      <c r="C37" s="15" t="s">
        <v>123</v>
      </c>
      <c r="D37" s="15" t="s">
        <v>136</v>
      </c>
      <c r="E37" s="7" t="s">
        <v>124</v>
      </c>
      <c r="F37" s="15">
        <v>7</v>
      </c>
      <c r="G37" s="7" t="s">
        <v>82</v>
      </c>
      <c r="H37" s="8">
        <v>2</v>
      </c>
      <c r="I37" s="8">
        <v>0</v>
      </c>
      <c r="J37" s="17">
        <v>0</v>
      </c>
      <c r="K37" s="8">
        <v>0</v>
      </c>
      <c r="L37" s="8">
        <v>3</v>
      </c>
      <c r="M37" s="8">
        <v>3</v>
      </c>
      <c r="N37" s="22">
        <v>2</v>
      </c>
      <c r="O37" s="26">
        <f t="shared" si="0"/>
        <v>10</v>
      </c>
      <c r="P37" s="26">
        <v>48</v>
      </c>
      <c r="Q37" s="47">
        <f t="shared" si="1"/>
        <v>0.20833333333333334</v>
      </c>
      <c r="R37" s="24" t="s">
        <v>134</v>
      </c>
    </row>
    <row r="38" spans="1:18" ht="25.5" x14ac:dyDescent="0.2">
      <c r="A38" s="17">
        <v>23</v>
      </c>
      <c r="B38" s="6" t="s">
        <v>176</v>
      </c>
      <c r="C38" s="15" t="s">
        <v>123</v>
      </c>
      <c r="D38" s="15" t="s">
        <v>136</v>
      </c>
      <c r="E38" s="7" t="s">
        <v>124</v>
      </c>
      <c r="F38" s="15">
        <v>7</v>
      </c>
      <c r="G38" s="7" t="s">
        <v>82</v>
      </c>
      <c r="H38" s="8">
        <v>5</v>
      </c>
      <c r="I38" s="8">
        <v>1</v>
      </c>
      <c r="J38" s="17">
        <v>0</v>
      </c>
      <c r="K38" s="8">
        <v>0</v>
      </c>
      <c r="L38" s="8">
        <v>0</v>
      </c>
      <c r="M38" s="8">
        <v>0</v>
      </c>
      <c r="N38" s="22">
        <v>4</v>
      </c>
      <c r="O38" s="26">
        <f t="shared" si="0"/>
        <v>10</v>
      </c>
      <c r="P38" s="26">
        <v>48</v>
      </c>
      <c r="Q38" s="47">
        <f t="shared" si="1"/>
        <v>0.20833333333333334</v>
      </c>
      <c r="R38" s="24" t="s">
        <v>134</v>
      </c>
    </row>
    <row r="39" spans="1:18" ht="25.5" x14ac:dyDescent="0.2">
      <c r="A39" s="17">
        <v>24</v>
      </c>
      <c r="B39" s="6" t="s">
        <v>46</v>
      </c>
      <c r="C39" s="15" t="s">
        <v>123</v>
      </c>
      <c r="D39" s="15" t="s">
        <v>136</v>
      </c>
      <c r="E39" s="7" t="s">
        <v>49</v>
      </c>
      <c r="F39" s="15">
        <v>7</v>
      </c>
      <c r="G39" s="7" t="s">
        <v>29</v>
      </c>
      <c r="H39" s="8">
        <v>3</v>
      </c>
      <c r="I39" s="8">
        <v>2</v>
      </c>
      <c r="J39" s="17">
        <v>0</v>
      </c>
      <c r="K39" s="46">
        <v>0</v>
      </c>
      <c r="L39" s="8">
        <v>0</v>
      </c>
      <c r="M39" s="8">
        <v>2</v>
      </c>
      <c r="N39" s="22">
        <v>2</v>
      </c>
      <c r="O39" s="26">
        <f t="shared" si="0"/>
        <v>9</v>
      </c>
      <c r="P39" s="26">
        <v>48</v>
      </c>
      <c r="Q39" s="47">
        <f t="shared" si="1"/>
        <v>0.1875</v>
      </c>
      <c r="R39" s="24" t="s">
        <v>134</v>
      </c>
    </row>
    <row r="40" spans="1:18" ht="25.5" x14ac:dyDescent="0.2">
      <c r="A40" s="17">
        <v>25</v>
      </c>
      <c r="B40" s="6" t="s">
        <v>177</v>
      </c>
      <c r="C40" s="15" t="s">
        <v>123</v>
      </c>
      <c r="D40" s="15" t="s">
        <v>136</v>
      </c>
      <c r="E40" s="7" t="s">
        <v>124</v>
      </c>
      <c r="F40" s="15">
        <v>7</v>
      </c>
      <c r="G40" s="7" t="s">
        <v>82</v>
      </c>
      <c r="H40" s="8">
        <v>2</v>
      </c>
      <c r="I40" s="8">
        <v>0</v>
      </c>
      <c r="J40" s="17">
        <v>0</v>
      </c>
      <c r="K40" s="8">
        <v>0</v>
      </c>
      <c r="L40" s="8">
        <v>2</v>
      </c>
      <c r="M40" s="8">
        <v>0</v>
      </c>
      <c r="N40" s="22">
        <v>2</v>
      </c>
      <c r="O40" s="26">
        <f t="shared" si="0"/>
        <v>6</v>
      </c>
      <c r="P40" s="26">
        <v>48</v>
      </c>
      <c r="Q40" s="47">
        <f t="shared" si="1"/>
        <v>0.125</v>
      </c>
      <c r="R40" s="24" t="s">
        <v>134</v>
      </c>
    </row>
    <row r="41" spans="1:18" ht="25.5" x14ac:dyDescent="0.2">
      <c r="A41" s="17">
        <v>26</v>
      </c>
      <c r="B41" s="16" t="s">
        <v>110</v>
      </c>
      <c r="C41" s="7" t="s">
        <v>16</v>
      </c>
      <c r="D41" s="15" t="s">
        <v>136</v>
      </c>
      <c r="E41" s="15" t="s">
        <v>163</v>
      </c>
      <c r="F41" s="15">
        <v>7</v>
      </c>
      <c r="G41" s="52" t="s">
        <v>149</v>
      </c>
      <c r="H41" s="17">
        <v>3</v>
      </c>
      <c r="I41" s="17">
        <v>3</v>
      </c>
      <c r="J41" s="17">
        <v>0</v>
      </c>
      <c r="K41" s="17">
        <v>0</v>
      </c>
      <c r="L41" s="17">
        <v>0</v>
      </c>
      <c r="M41" s="17">
        <v>4</v>
      </c>
      <c r="N41" s="25">
        <v>10</v>
      </c>
      <c r="O41" s="26">
        <f t="shared" ref="O41:O48" si="2">SUM(H41:N41)</f>
        <v>20</v>
      </c>
      <c r="P41" s="26">
        <v>48</v>
      </c>
      <c r="Q41" s="47">
        <f t="shared" si="1"/>
        <v>0.41666666666666669</v>
      </c>
      <c r="R41" s="24" t="s">
        <v>134</v>
      </c>
    </row>
    <row r="42" spans="1:18" ht="25.5" x14ac:dyDescent="0.2">
      <c r="A42" s="17">
        <v>27</v>
      </c>
      <c r="B42" s="16" t="s">
        <v>109</v>
      </c>
      <c r="C42" s="7" t="s">
        <v>16</v>
      </c>
      <c r="D42" s="15" t="s">
        <v>136</v>
      </c>
      <c r="E42" s="15" t="s">
        <v>163</v>
      </c>
      <c r="F42" s="15">
        <v>7</v>
      </c>
      <c r="G42" s="52" t="s">
        <v>149</v>
      </c>
      <c r="H42" s="8">
        <v>3</v>
      </c>
      <c r="I42" s="8">
        <v>4</v>
      </c>
      <c r="J42" s="17">
        <v>0</v>
      </c>
      <c r="K42" s="8">
        <v>0</v>
      </c>
      <c r="L42" s="8">
        <v>0</v>
      </c>
      <c r="M42" s="8">
        <v>2</v>
      </c>
      <c r="N42" s="22">
        <v>10</v>
      </c>
      <c r="O42" s="23">
        <f t="shared" si="2"/>
        <v>19</v>
      </c>
      <c r="P42" s="26">
        <v>48</v>
      </c>
      <c r="Q42" s="47">
        <f t="shared" si="1"/>
        <v>0.39583333333333331</v>
      </c>
      <c r="R42" s="24" t="s">
        <v>134</v>
      </c>
    </row>
    <row r="43" spans="1:18" ht="25.5" x14ac:dyDescent="0.2">
      <c r="A43" s="17">
        <v>28</v>
      </c>
      <c r="B43" s="16" t="s">
        <v>112</v>
      </c>
      <c r="C43" s="7" t="s">
        <v>16</v>
      </c>
      <c r="D43" s="15" t="s">
        <v>136</v>
      </c>
      <c r="E43" s="15" t="s">
        <v>163</v>
      </c>
      <c r="F43" s="15">
        <v>7</v>
      </c>
      <c r="G43" s="52" t="s">
        <v>149</v>
      </c>
      <c r="H43" s="8">
        <v>4</v>
      </c>
      <c r="I43" s="8">
        <v>2</v>
      </c>
      <c r="J43" s="17">
        <v>0</v>
      </c>
      <c r="K43" s="8">
        <v>2</v>
      </c>
      <c r="L43" s="8">
        <v>0</v>
      </c>
      <c r="M43" s="8">
        <v>0</v>
      </c>
      <c r="N43" s="22">
        <v>10</v>
      </c>
      <c r="O43" s="23">
        <f t="shared" si="2"/>
        <v>18</v>
      </c>
      <c r="P43" s="26">
        <v>48</v>
      </c>
      <c r="Q43" s="47">
        <f t="shared" si="1"/>
        <v>0.375</v>
      </c>
      <c r="R43" s="24" t="s">
        <v>134</v>
      </c>
    </row>
    <row r="44" spans="1:18" ht="25.5" x14ac:dyDescent="0.2">
      <c r="A44" s="17">
        <v>29</v>
      </c>
      <c r="B44" s="16" t="s">
        <v>120</v>
      </c>
      <c r="C44" s="7" t="s">
        <v>16</v>
      </c>
      <c r="D44" s="15" t="s">
        <v>136</v>
      </c>
      <c r="E44" s="15" t="s">
        <v>163</v>
      </c>
      <c r="F44" s="15">
        <v>7</v>
      </c>
      <c r="G44" s="52" t="s">
        <v>149</v>
      </c>
      <c r="H44" s="8">
        <v>4</v>
      </c>
      <c r="I44" s="8">
        <v>2</v>
      </c>
      <c r="J44" s="17">
        <v>0</v>
      </c>
      <c r="K44" s="8">
        <v>0</v>
      </c>
      <c r="L44" s="8">
        <v>0</v>
      </c>
      <c r="M44" s="8">
        <v>1</v>
      </c>
      <c r="N44" s="22">
        <v>10</v>
      </c>
      <c r="O44" s="23">
        <f t="shared" si="2"/>
        <v>17</v>
      </c>
      <c r="P44" s="26">
        <v>48</v>
      </c>
      <c r="Q44" s="47">
        <f t="shared" si="1"/>
        <v>0.35416666666666669</v>
      </c>
      <c r="R44" s="24" t="s">
        <v>134</v>
      </c>
    </row>
    <row r="45" spans="1:18" ht="25.5" x14ac:dyDescent="0.2">
      <c r="A45" s="17">
        <v>30</v>
      </c>
      <c r="B45" s="16" t="s">
        <v>118</v>
      </c>
      <c r="C45" s="7" t="s">
        <v>16</v>
      </c>
      <c r="D45" s="15" t="s">
        <v>136</v>
      </c>
      <c r="E45" s="15" t="s">
        <v>163</v>
      </c>
      <c r="F45" s="15">
        <v>7</v>
      </c>
      <c r="G45" s="52" t="s">
        <v>149</v>
      </c>
      <c r="H45" s="8">
        <v>3</v>
      </c>
      <c r="I45" s="8">
        <v>2</v>
      </c>
      <c r="J45" s="17">
        <v>0</v>
      </c>
      <c r="K45" s="8">
        <v>0</v>
      </c>
      <c r="L45" s="8">
        <v>0</v>
      </c>
      <c r="M45" s="8">
        <v>1</v>
      </c>
      <c r="N45" s="22">
        <v>10</v>
      </c>
      <c r="O45" s="23">
        <f t="shared" si="2"/>
        <v>16</v>
      </c>
      <c r="P45" s="26">
        <v>48</v>
      </c>
      <c r="Q45" s="47">
        <f t="shared" si="1"/>
        <v>0.33333333333333331</v>
      </c>
      <c r="R45" s="24" t="s">
        <v>134</v>
      </c>
    </row>
    <row r="46" spans="1:18" ht="25.5" x14ac:dyDescent="0.2">
      <c r="A46" s="17">
        <v>31</v>
      </c>
      <c r="B46" s="16" t="s">
        <v>119</v>
      </c>
      <c r="C46" s="7" t="s">
        <v>16</v>
      </c>
      <c r="D46" s="15" t="s">
        <v>136</v>
      </c>
      <c r="E46" s="15" t="s">
        <v>163</v>
      </c>
      <c r="F46" s="15">
        <v>7</v>
      </c>
      <c r="G46" s="52" t="s">
        <v>149</v>
      </c>
      <c r="H46" s="8">
        <v>2</v>
      </c>
      <c r="I46" s="8">
        <v>3</v>
      </c>
      <c r="J46" s="17">
        <v>0</v>
      </c>
      <c r="K46" s="8">
        <v>0</v>
      </c>
      <c r="L46" s="8">
        <v>0</v>
      </c>
      <c r="M46" s="8">
        <v>1</v>
      </c>
      <c r="N46" s="22">
        <v>10</v>
      </c>
      <c r="O46" s="23">
        <f t="shared" si="2"/>
        <v>16</v>
      </c>
      <c r="P46" s="26">
        <v>48</v>
      </c>
      <c r="Q46" s="47">
        <f t="shared" si="1"/>
        <v>0.33333333333333331</v>
      </c>
      <c r="R46" s="24" t="s">
        <v>134</v>
      </c>
    </row>
    <row r="47" spans="1:18" ht="25.5" x14ac:dyDescent="0.2">
      <c r="A47" s="17">
        <v>32</v>
      </c>
      <c r="B47" s="16" t="s">
        <v>121</v>
      </c>
      <c r="C47" s="7" t="s">
        <v>16</v>
      </c>
      <c r="D47" s="15" t="s">
        <v>136</v>
      </c>
      <c r="E47" s="15" t="s">
        <v>163</v>
      </c>
      <c r="F47" s="15">
        <v>7</v>
      </c>
      <c r="G47" s="52" t="s">
        <v>149</v>
      </c>
      <c r="H47" s="8">
        <v>2</v>
      </c>
      <c r="I47" s="8">
        <v>3</v>
      </c>
      <c r="J47" s="17">
        <v>0</v>
      </c>
      <c r="K47" s="8">
        <v>1</v>
      </c>
      <c r="L47" s="8">
        <v>0</v>
      </c>
      <c r="M47" s="8">
        <v>0</v>
      </c>
      <c r="N47" s="8">
        <v>10</v>
      </c>
      <c r="O47" s="23">
        <f t="shared" si="2"/>
        <v>16</v>
      </c>
      <c r="P47" s="26">
        <v>48</v>
      </c>
      <c r="Q47" s="47">
        <f t="shared" si="1"/>
        <v>0.33333333333333331</v>
      </c>
      <c r="R47" s="24" t="s">
        <v>134</v>
      </c>
    </row>
    <row r="48" spans="1:18" ht="25.5" x14ac:dyDescent="0.2">
      <c r="A48" s="17">
        <v>33</v>
      </c>
      <c r="B48" s="16" t="s">
        <v>107</v>
      </c>
      <c r="C48" s="7" t="s">
        <v>16</v>
      </c>
      <c r="D48" s="15" t="s">
        <v>136</v>
      </c>
      <c r="E48" s="15" t="s">
        <v>163</v>
      </c>
      <c r="F48" s="15">
        <v>7</v>
      </c>
      <c r="G48" s="52" t="s">
        <v>149</v>
      </c>
      <c r="H48" s="8">
        <v>3</v>
      </c>
      <c r="I48" s="8">
        <v>0</v>
      </c>
      <c r="J48" s="17">
        <v>0</v>
      </c>
      <c r="K48" s="8">
        <v>2</v>
      </c>
      <c r="L48" s="8">
        <v>0</v>
      </c>
      <c r="M48" s="8">
        <v>1</v>
      </c>
      <c r="N48" s="22">
        <v>10</v>
      </c>
      <c r="O48" s="23">
        <f t="shared" si="2"/>
        <v>16</v>
      </c>
      <c r="P48" s="26">
        <v>48</v>
      </c>
      <c r="Q48" s="47">
        <f t="shared" si="1"/>
        <v>0.33333333333333331</v>
      </c>
      <c r="R48" s="24" t="s">
        <v>134</v>
      </c>
    </row>
    <row r="49" spans="1:18" ht="25.5" x14ac:dyDescent="0.2">
      <c r="A49" s="17">
        <v>34</v>
      </c>
      <c r="B49" s="16" t="s">
        <v>116</v>
      </c>
      <c r="C49" s="7" t="s">
        <v>16</v>
      </c>
      <c r="D49" s="15" t="s">
        <v>136</v>
      </c>
      <c r="E49" s="15" t="s">
        <v>163</v>
      </c>
      <c r="F49" s="15">
        <v>7</v>
      </c>
      <c r="G49" s="52" t="s">
        <v>149</v>
      </c>
      <c r="H49" s="8">
        <v>3</v>
      </c>
      <c r="I49" s="8">
        <v>2</v>
      </c>
      <c r="J49" s="17">
        <v>0</v>
      </c>
      <c r="K49" s="8">
        <v>2</v>
      </c>
      <c r="L49" s="8">
        <v>1</v>
      </c>
      <c r="M49" s="8">
        <v>1</v>
      </c>
      <c r="N49" s="22">
        <v>4</v>
      </c>
      <c r="O49" s="23">
        <v>13</v>
      </c>
      <c r="P49" s="26">
        <v>48</v>
      </c>
      <c r="Q49" s="47">
        <f t="shared" si="1"/>
        <v>0.27083333333333331</v>
      </c>
      <c r="R49" s="24" t="s">
        <v>134</v>
      </c>
    </row>
    <row r="50" spans="1:18" ht="25.5" x14ac:dyDescent="0.2">
      <c r="A50" s="17">
        <v>35</v>
      </c>
      <c r="B50" s="16" t="s">
        <v>122</v>
      </c>
      <c r="C50" s="7" t="s">
        <v>16</v>
      </c>
      <c r="D50" s="15" t="s">
        <v>136</v>
      </c>
      <c r="E50" s="15" t="s">
        <v>163</v>
      </c>
      <c r="F50" s="15">
        <v>7</v>
      </c>
      <c r="G50" s="52" t="s">
        <v>149</v>
      </c>
      <c r="H50" s="8">
        <v>2</v>
      </c>
      <c r="I50" s="8">
        <v>1</v>
      </c>
      <c r="J50" s="17">
        <v>0</v>
      </c>
      <c r="K50" s="8">
        <v>2</v>
      </c>
      <c r="L50" s="8">
        <v>1</v>
      </c>
      <c r="M50" s="8">
        <v>2</v>
      </c>
      <c r="N50" s="22">
        <v>5</v>
      </c>
      <c r="O50" s="23">
        <f>SUM(H50:N50)</f>
        <v>13</v>
      </c>
      <c r="P50" s="26">
        <v>48</v>
      </c>
      <c r="Q50" s="47">
        <f t="shared" si="1"/>
        <v>0.27083333333333331</v>
      </c>
      <c r="R50" s="24" t="s">
        <v>134</v>
      </c>
    </row>
    <row r="51" spans="1:18" ht="25.5" x14ac:dyDescent="0.2">
      <c r="A51" s="17">
        <v>36</v>
      </c>
      <c r="B51" s="16" t="s">
        <v>113</v>
      </c>
      <c r="C51" s="7" t="s">
        <v>16</v>
      </c>
      <c r="D51" s="15" t="s">
        <v>136</v>
      </c>
      <c r="E51" s="15" t="s">
        <v>163</v>
      </c>
      <c r="F51" s="15">
        <v>7</v>
      </c>
      <c r="G51" s="52" t="s">
        <v>149</v>
      </c>
      <c r="H51" s="8">
        <v>3</v>
      </c>
      <c r="I51" s="8">
        <v>2</v>
      </c>
      <c r="J51" s="17">
        <v>0</v>
      </c>
      <c r="K51" s="8">
        <v>0</v>
      </c>
      <c r="L51" s="8">
        <v>0</v>
      </c>
      <c r="M51" s="8">
        <v>0</v>
      </c>
      <c r="N51" s="22">
        <v>8</v>
      </c>
      <c r="O51" s="23">
        <f>SUM(H51:N51)</f>
        <v>13</v>
      </c>
      <c r="P51" s="26">
        <v>48</v>
      </c>
      <c r="Q51" s="47">
        <f t="shared" si="1"/>
        <v>0.27083333333333331</v>
      </c>
      <c r="R51" s="24" t="s">
        <v>134</v>
      </c>
    </row>
    <row r="52" spans="1:18" ht="25.5" x14ac:dyDescent="0.2">
      <c r="A52" s="17">
        <v>37</v>
      </c>
      <c r="B52" s="16" t="s">
        <v>111</v>
      </c>
      <c r="C52" s="7" t="s">
        <v>16</v>
      </c>
      <c r="D52" s="15" t="s">
        <v>136</v>
      </c>
      <c r="E52" s="15" t="s">
        <v>163</v>
      </c>
      <c r="F52" s="15">
        <v>7</v>
      </c>
      <c r="G52" s="52" t="s">
        <v>149</v>
      </c>
      <c r="H52" s="8">
        <v>3</v>
      </c>
      <c r="I52" s="8">
        <v>0</v>
      </c>
      <c r="J52" s="17">
        <v>0</v>
      </c>
      <c r="K52" s="8">
        <v>0</v>
      </c>
      <c r="L52" s="8">
        <v>0</v>
      </c>
      <c r="M52" s="8">
        <v>3</v>
      </c>
      <c r="N52" s="22">
        <v>6</v>
      </c>
      <c r="O52" s="23">
        <f>SUM(H52:N52)</f>
        <v>12</v>
      </c>
      <c r="P52" s="26">
        <v>48</v>
      </c>
      <c r="Q52" s="47">
        <f t="shared" si="1"/>
        <v>0.25</v>
      </c>
      <c r="R52" s="24" t="s">
        <v>134</v>
      </c>
    </row>
    <row r="53" spans="1:18" ht="25.5" x14ac:dyDescent="0.2">
      <c r="A53" s="17">
        <v>38</v>
      </c>
      <c r="B53" s="16" t="s">
        <v>117</v>
      </c>
      <c r="C53" s="7" t="s">
        <v>16</v>
      </c>
      <c r="D53" s="15" t="s">
        <v>136</v>
      </c>
      <c r="E53" s="15" t="s">
        <v>163</v>
      </c>
      <c r="F53" s="15">
        <v>7</v>
      </c>
      <c r="G53" s="52" t="s">
        <v>149</v>
      </c>
      <c r="H53" s="8">
        <v>2</v>
      </c>
      <c r="I53" s="8">
        <v>2</v>
      </c>
      <c r="J53" s="17">
        <v>0</v>
      </c>
      <c r="K53" s="8">
        <v>0</v>
      </c>
      <c r="L53" s="8">
        <v>1</v>
      </c>
      <c r="M53" s="8">
        <v>2</v>
      </c>
      <c r="N53" s="22">
        <v>4</v>
      </c>
      <c r="O53" s="23">
        <f>SUM(H53:N53)</f>
        <v>11</v>
      </c>
      <c r="P53" s="26">
        <v>48</v>
      </c>
      <c r="Q53" s="47">
        <f t="shared" si="1"/>
        <v>0.22916666666666666</v>
      </c>
      <c r="R53" s="24" t="s">
        <v>134</v>
      </c>
    </row>
    <row r="54" spans="1:18" ht="25.5" x14ac:dyDescent="0.2">
      <c r="A54" s="17">
        <v>39</v>
      </c>
      <c r="B54" s="16" t="s">
        <v>108</v>
      </c>
      <c r="C54" s="7" t="s">
        <v>16</v>
      </c>
      <c r="D54" s="15" t="s">
        <v>136</v>
      </c>
      <c r="E54" s="15" t="s">
        <v>163</v>
      </c>
      <c r="F54" s="15">
        <v>7</v>
      </c>
      <c r="G54" s="52" t="s">
        <v>149</v>
      </c>
      <c r="H54" s="8">
        <v>3</v>
      </c>
      <c r="I54" s="8">
        <v>0</v>
      </c>
      <c r="J54" s="17">
        <v>0</v>
      </c>
      <c r="K54" s="8">
        <v>0</v>
      </c>
      <c r="L54" s="8">
        <v>0</v>
      </c>
      <c r="M54" s="8">
        <v>1</v>
      </c>
      <c r="N54" s="22">
        <v>6</v>
      </c>
      <c r="O54" s="23">
        <f>SUM(H54:N54)</f>
        <v>10</v>
      </c>
      <c r="P54" s="26">
        <v>48</v>
      </c>
      <c r="Q54" s="47">
        <f t="shared" si="1"/>
        <v>0.20833333333333334</v>
      </c>
      <c r="R54" s="24" t="s">
        <v>134</v>
      </c>
    </row>
  </sheetData>
  <sortState ref="B16:S40">
    <sortCondition descending="1" ref="O16:O40"/>
  </sortState>
  <mergeCells count="10">
    <mergeCell ref="A13:R13"/>
    <mergeCell ref="A8:R8"/>
    <mergeCell ref="A9:N9"/>
    <mergeCell ref="A3:R3"/>
    <mergeCell ref="A5:R5"/>
    <mergeCell ref="A6:R6"/>
    <mergeCell ref="A7:R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4"/>
  <sheetViews>
    <sheetView workbookViewId="0">
      <selection activeCell="A10" sqref="A10:O10"/>
    </sheetView>
  </sheetViews>
  <sheetFormatPr defaultRowHeight="12" x14ac:dyDescent="0.2"/>
  <cols>
    <col min="3" max="3" width="19" customWidth="1"/>
    <col min="4" max="4" width="30" customWidth="1"/>
    <col min="5" max="5" width="17.1640625" customWidth="1"/>
    <col min="6" max="6" width="12" customWidth="1"/>
    <col min="7" max="7" width="18.6640625" customWidth="1"/>
    <col min="8" max="8" width="10.83203125" customWidth="1"/>
    <col min="18" max="18" width="13.6640625" bestFit="1" customWidth="1"/>
    <col min="19" max="19" width="18.1640625" customWidth="1"/>
  </cols>
  <sheetData>
    <row r="3" spans="1:19" ht="15" x14ac:dyDescent="0.2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9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9" ht="15" x14ac:dyDescent="0.2">
      <c r="A5" s="56" t="s">
        <v>145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9" ht="15" x14ac:dyDescent="0.2">
      <c r="A6" s="56" t="s">
        <v>104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9" ht="15" x14ac:dyDescent="0.25">
      <c r="A7" s="57" t="s">
        <v>105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9" ht="15" x14ac:dyDescent="0.2">
      <c r="A8" s="54" t="s">
        <v>138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9" ht="15" x14ac:dyDescent="0.2">
      <c r="A9" s="54" t="s">
        <v>106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2"/>
      <c r="M9" s="2"/>
      <c r="N9" s="2"/>
      <c r="O9" s="2"/>
    </row>
    <row r="10" spans="1:19" ht="14.25" x14ac:dyDescent="0.2">
      <c r="A10" s="58" t="s">
        <v>181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9" ht="14.25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9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9" ht="12.7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9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9" ht="51.7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21" t="s">
        <v>30</v>
      </c>
      <c r="M15" s="21" t="s">
        <v>31</v>
      </c>
      <c r="N15" s="21" t="s">
        <v>32</v>
      </c>
      <c r="O15" s="18" t="s">
        <v>33</v>
      </c>
      <c r="P15" s="21" t="s">
        <v>4</v>
      </c>
      <c r="Q15" s="40" t="s">
        <v>5</v>
      </c>
      <c r="R15" s="21" t="s">
        <v>6</v>
      </c>
      <c r="S15" s="18" t="s">
        <v>14</v>
      </c>
    </row>
    <row r="16" spans="1:19" ht="26.25" thickBot="1" x14ac:dyDescent="0.25">
      <c r="A16" s="43">
        <v>1</v>
      </c>
      <c r="B16" s="16" t="s">
        <v>127</v>
      </c>
      <c r="C16" s="15" t="s">
        <v>16</v>
      </c>
      <c r="D16" s="15" t="s">
        <v>136</v>
      </c>
      <c r="E16" s="15" t="s">
        <v>125</v>
      </c>
      <c r="F16" s="15">
        <v>8</v>
      </c>
      <c r="G16" s="17" t="s">
        <v>29</v>
      </c>
      <c r="H16" s="17">
        <v>3</v>
      </c>
      <c r="I16" s="17">
        <v>7</v>
      </c>
      <c r="J16" s="25">
        <v>2</v>
      </c>
      <c r="K16" s="26">
        <v>2</v>
      </c>
      <c r="L16" s="26">
        <v>5</v>
      </c>
      <c r="M16" s="26">
        <v>11</v>
      </c>
      <c r="N16" s="27">
        <v>8</v>
      </c>
      <c r="O16" s="48">
        <v>14</v>
      </c>
      <c r="P16" s="21">
        <v>52</v>
      </c>
      <c r="Q16" s="21">
        <v>58</v>
      </c>
      <c r="R16" s="21">
        <v>90</v>
      </c>
      <c r="S16" s="21" t="s">
        <v>132</v>
      </c>
    </row>
    <row r="17" spans="1:19" ht="26.25" thickBot="1" x14ac:dyDescent="0.25">
      <c r="A17" s="42">
        <v>2</v>
      </c>
      <c r="B17" s="6" t="s">
        <v>128</v>
      </c>
      <c r="C17" s="7" t="s">
        <v>16</v>
      </c>
      <c r="D17" s="15" t="s">
        <v>136</v>
      </c>
      <c r="E17" s="7" t="s">
        <v>125</v>
      </c>
      <c r="F17" s="15">
        <v>8</v>
      </c>
      <c r="G17" s="8" t="s">
        <v>29</v>
      </c>
      <c r="H17" s="8">
        <v>3</v>
      </c>
      <c r="I17" s="8">
        <v>6</v>
      </c>
      <c r="J17" s="22">
        <v>4</v>
      </c>
      <c r="K17" s="23">
        <v>1</v>
      </c>
      <c r="L17" s="23">
        <v>5</v>
      </c>
      <c r="M17" s="23">
        <v>11</v>
      </c>
      <c r="N17" s="24">
        <v>8</v>
      </c>
      <c r="O17" s="49">
        <v>13</v>
      </c>
      <c r="P17" s="21">
        <v>51</v>
      </c>
      <c r="Q17" s="21">
        <v>58</v>
      </c>
      <c r="R17" s="21">
        <v>88</v>
      </c>
      <c r="S17" s="21" t="s">
        <v>133</v>
      </c>
    </row>
    <row r="18" spans="1:19" ht="26.25" thickBot="1" x14ac:dyDescent="0.25">
      <c r="A18" s="42">
        <v>3</v>
      </c>
      <c r="B18" s="6" t="s">
        <v>129</v>
      </c>
      <c r="C18" s="7" t="s">
        <v>16</v>
      </c>
      <c r="D18" s="15" t="s">
        <v>136</v>
      </c>
      <c r="E18" s="7" t="s">
        <v>125</v>
      </c>
      <c r="F18" s="15">
        <v>8</v>
      </c>
      <c r="G18" s="8" t="s">
        <v>29</v>
      </c>
      <c r="H18" s="8">
        <v>3</v>
      </c>
      <c r="I18" s="8">
        <v>6</v>
      </c>
      <c r="J18" s="22">
        <v>4</v>
      </c>
      <c r="K18" s="23">
        <v>0</v>
      </c>
      <c r="L18" s="23">
        <v>5</v>
      </c>
      <c r="M18" s="23">
        <v>11</v>
      </c>
      <c r="N18" s="24">
        <v>8</v>
      </c>
      <c r="O18" s="49">
        <v>13</v>
      </c>
      <c r="P18" s="21">
        <v>50</v>
      </c>
      <c r="Q18" s="21">
        <v>58</v>
      </c>
      <c r="R18" s="21">
        <v>86</v>
      </c>
      <c r="S18" s="21" t="s">
        <v>133</v>
      </c>
    </row>
    <row r="19" spans="1:19" ht="39" thickBot="1" x14ac:dyDescent="0.25">
      <c r="A19" s="43">
        <v>4</v>
      </c>
      <c r="B19" s="6" t="s">
        <v>86</v>
      </c>
      <c r="C19" s="7" t="s">
        <v>16</v>
      </c>
      <c r="D19" s="15" t="s">
        <v>136</v>
      </c>
      <c r="E19" s="7" t="s">
        <v>81</v>
      </c>
      <c r="F19" s="15">
        <v>8</v>
      </c>
      <c r="G19" s="7" t="s">
        <v>82</v>
      </c>
      <c r="H19" s="8">
        <v>3</v>
      </c>
      <c r="I19" s="8">
        <v>6</v>
      </c>
      <c r="J19" s="8">
        <v>4</v>
      </c>
      <c r="K19" s="22">
        <v>4</v>
      </c>
      <c r="L19" s="23">
        <v>5</v>
      </c>
      <c r="M19" s="23">
        <v>6</v>
      </c>
      <c r="N19" s="23">
        <v>8</v>
      </c>
      <c r="O19" s="24">
        <v>13</v>
      </c>
      <c r="P19" s="21">
        <f t="shared" ref="P19:P37" si="0">SUM(H19:O19)</f>
        <v>49</v>
      </c>
      <c r="Q19" s="21">
        <v>58</v>
      </c>
      <c r="R19" s="40">
        <f t="shared" ref="R19:R29" si="1">P19/Q19</f>
        <v>0.84482758620689657</v>
      </c>
      <c r="S19" s="21" t="s">
        <v>133</v>
      </c>
    </row>
    <row r="20" spans="1:19" ht="39" thickBot="1" x14ac:dyDescent="0.25">
      <c r="A20" s="42">
        <v>5</v>
      </c>
      <c r="B20" s="6" t="s">
        <v>101</v>
      </c>
      <c r="C20" s="7" t="s">
        <v>16</v>
      </c>
      <c r="D20" s="15" t="s">
        <v>136</v>
      </c>
      <c r="E20" s="7" t="s">
        <v>81</v>
      </c>
      <c r="F20" s="15">
        <v>8</v>
      </c>
      <c r="G20" s="7" t="s">
        <v>82</v>
      </c>
      <c r="H20" s="8">
        <v>3</v>
      </c>
      <c r="I20" s="8">
        <v>8</v>
      </c>
      <c r="J20" s="8">
        <v>4</v>
      </c>
      <c r="K20" s="22">
        <v>4</v>
      </c>
      <c r="L20" s="23">
        <v>4</v>
      </c>
      <c r="M20" s="23">
        <v>8</v>
      </c>
      <c r="N20" s="23">
        <v>2</v>
      </c>
      <c r="O20" s="24">
        <v>14</v>
      </c>
      <c r="P20" s="21">
        <f t="shared" si="0"/>
        <v>47</v>
      </c>
      <c r="Q20" s="21">
        <v>58</v>
      </c>
      <c r="R20" s="40">
        <f t="shared" si="1"/>
        <v>0.81034482758620685</v>
      </c>
      <c r="S20" s="21" t="s">
        <v>133</v>
      </c>
    </row>
    <row r="21" spans="1:19" ht="39" thickBot="1" x14ac:dyDescent="0.25">
      <c r="A21" s="42">
        <v>6</v>
      </c>
      <c r="B21" s="6" t="s">
        <v>92</v>
      </c>
      <c r="C21" s="7" t="s">
        <v>16</v>
      </c>
      <c r="D21" s="15" t="s">
        <v>136</v>
      </c>
      <c r="E21" s="7" t="s">
        <v>81</v>
      </c>
      <c r="F21" s="15">
        <v>8</v>
      </c>
      <c r="G21" s="7" t="s">
        <v>82</v>
      </c>
      <c r="H21" s="8">
        <v>3</v>
      </c>
      <c r="I21" s="8">
        <v>4</v>
      </c>
      <c r="J21" s="8">
        <v>2</v>
      </c>
      <c r="K21" s="22">
        <v>4</v>
      </c>
      <c r="L21" s="23">
        <v>3</v>
      </c>
      <c r="M21" s="23">
        <v>11</v>
      </c>
      <c r="N21" s="23">
        <v>8</v>
      </c>
      <c r="O21" s="24">
        <v>10</v>
      </c>
      <c r="P21" s="21">
        <f t="shared" si="0"/>
        <v>45</v>
      </c>
      <c r="Q21" s="21">
        <v>58</v>
      </c>
      <c r="R21" s="40">
        <f t="shared" si="1"/>
        <v>0.77586206896551724</v>
      </c>
      <c r="S21" s="21" t="s">
        <v>133</v>
      </c>
    </row>
    <row r="22" spans="1:19" ht="39" thickBot="1" x14ac:dyDescent="0.25">
      <c r="A22" s="43">
        <v>7</v>
      </c>
      <c r="B22" s="6" t="s">
        <v>97</v>
      </c>
      <c r="C22" s="7" t="s">
        <v>16</v>
      </c>
      <c r="D22" s="15" t="s">
        <v>136</v>
      </c>
      <c r="E22" s="7" t="s">
        <v>81</v>
      </c>
      <c r="F22" s="15">
        <v>8</v>
      </c>
      <c r="G22" s="7" t="s">
        <v>82</v>
      </c>
      <c r="H22" s="8">
        <v>2</v>
      </c>
      <c r="I22" s="8">
        <v>4</v>
      </c>
      <c r="J22" s="8">
        <v>0</v>
      </c>
      <c r="K22" s="22">
        <v>3</v>
      </c>
      <c r="L22" s="23">
        <v>3</v>
      </c>
      <c r="M22" s="23">
        <v>11</v>
      </c>
      <c r="N22" s="23">
        <v>8</v>
      </c>
      <c r="O22" s="24">
        <v>14</v>
      </c>
      <c r="P22" s="21">
        <f t="shared" si="0"/>
        <v>45</v>
      </c>
      <c r="Q22" s="21">
        <v>58</v>
      </c>
      <c r="R22" s="40">
        <f t="shared" si="1"/>
        <v>0.77586206896551724</v>
      </c>
      <c r="S22" s="21" t="s">
        <v>133</v>
      </c>
    </row>
    <row r="23" spans="1:19" ht="39" thickBot="1" x14ac:dyDescent="0.25">
      <c r="A23" s="42">
        <v>8</v>
      </c>
      <c r="B23" s="6" t="s">
        <v>84</v>
      </c>
      <c r="C23" s="7" t="s">
        <v>16</v>
      </c>
      <c r="D23" s="15" t="s">
        <v>136</v>
      </c>
      <c r="E23" s="7" t="s">
        <v>81</v>
      </c>
      <c r="F23" s="15">
        <v>8</v>
      </c>
      <c r="G23" s="7" t="s">
        <v>82</v>
      </c>
      <c r="H23" s="8">
        <v>3</v>
      </c>
      <c r="I23" s="8">
        <v>8</v>
      </c>
      <c r="J23" s="8">
        <v>4</v>
      </c>
      <c r="K23" s="22">
        <v>4</v>
      </c>
      <c r="L23" s="23">
        <v>5</v>
      </c>
      <c r="M23" s="23">
        <v>6</v>
      </c>
      <c r="N23" s="23">
        <v>2</v>
      </c>
      <c r="O23" s="24">
        <v>13</v>
      </c>
      <c r="P23" s="21">
        <f t="shared" si="0"/>
        <v>45</v>
      </c>
      <c r="Q23" s="21">
        <v>58</v>
      </c>
      <c r="R23" s="40">
        <f t="shared" si="1"/>
        <v>0.77586206896551724</v>
      </c>
      <c r="S23" s="21" t="s">
        <v>133</v>
      </c>
    </row>
    <row r="24" spans="1:19" ht="39" thickBot="1" x14ac:dyDescent="0.25">
      <c r="A24" s="42">
        <v>9</v>
      </c>
      <c r="B24" s="6" t="s">
        <v>100</v>
      </c>
      <c r="C24" s="7" t="s">
        <v>16</v>
      </c>
      <c r="D24" s="15" t="s">
        <v>136</v>
      </c>
      <c r="E24" s="7" t="s">
        <v>81</v>
      </c>
      <c r="F24" s="15">
        <v>8</v>
      </c>
      <c r="G24" s="7" t="s">
        <v>82</v>
      </c>
      <c r="H24" s="8">
        <v>3</v>
      </c>
      <c r="I24" s="8">
        <v>8</v>
      </c>
      <c r="J24" s="8">
        <v>2</v>
      </c>
      <c r="K24" s="22">
        <v>4</v>
      </c>
      <c r="L24" s="23">
        <v>5</v>
      </c>
      <c r="M24" s="23">
        <v>6</v>
      </c>
      <c r="N24" s="23">
        <v>3</v>
      </c>
      <c r="O24" s="24">
        <v>14</v>
      </c>
      <c r="P24" s="21">
        <f t="shared" si="0"/>
        <v>45</v>
      </c>
      <c r="Q24" s="21">
        <v>58</v>
      </c>
      <c r="R24" s="40">
        <f t="shared" si="1"/>
        <v>0.77586206896551724</v>
      </c>
      <c r="S24" s="21" t="s">
        <v>133</v>
      </c>
    </row>
    <row r="25" spans="1:19" ht="39" thickBot="1" x14ac:dyDescent="0.25">
      <c r="A25" s="43">
        <v>10</v>
      </c>
      <c r="B25" s="6" t="s">
        <v>96</v>
      </c>
      <c r="C25" s="7" t="s">
        <v>16</v>
      </c>
      <c r="D25" s="15" t="s">
        <v>136</v>
      </c>
      <c r="E25" s="7" t="s">
        <v>102</v>
      </c>
      <c r="F25" s="15">
        <v>8</v>
      </c>
      <c r="G25" s="7" t="s">
        <v>82</v>
      </c>
      <c r="H25" s="8">
        <v>2</v>
      </c>
      <c r="I25" s="8">
        <v>3</v>
      </c>
      <c r="J25" s="8">
        <v>2</v>
      </c>
      <c r="K25" s="22">
        <v>2</v>
      </c>
      <c r="L25" s="23">
        <v>5</v>
      </c>
      <c r="M25" s="23">
        <v>10</v>
      </c>
      <c r="N25" s="23">
        <v>3</v>
      </c>
      <c r="O25" s="24">
        <v>14</v>
      </c>
      <c r="P25" s="21">
        <f t="shared" si="0"/>
        <v>41</v>
      </c>
      <c r="Q25" s="21">
        <v>58</v>
      </c>
      <c r="R25" s="40">
        <f t="shared" si="1"/>
        <v>0.7068965517241379</v>
      </c>
      <c r="S25" s="21" t="s">
        <v>134</v>
      </c>
    </row>
    <row r="26" spans="1:19" ht="39" thickBot="1" x14ac:dyDescent="0.25">
      <c r="A26" s="42">
        <v>11</v>
      </c>
      <c r="B26" s="6" t="s">
        <v>85</v>
      </c>
      <c r="C26" s="7" t="s">
        <v>16</v>
      </c>
      <c r="D26" s="15" t="s">
        <v>136</v>
      </c>
      <c r="E26" s="7" t="s">
        <v>81</v>
      </c>
      <c r="F26" s="15">
        <v>8</v>
      </c>
      <c r="G26" s="7" t="s">
        <v>82</v>
      </c>
      <c r="H26" s="8">
        <v>3</v>
      </c>
      <c r="I26" s="8">
        <v>8</v>
      </c>
      <c r="J26" s="8">
        <v>4</v>
      </c>
      <c r="K26" s="22">
        <v>4</v>
      </c>
      <c r="L26" s="23">
        <v>5</v>
      </c>
      <c r="M26" s="23">
        <v>6</v>
      </c>
      <c r="N26" s="23">
        <v>0</v>
      </c>
      <c r="O26" s="24">
        <v>7</v>
      </c>
      <c r="P26" s="21">
        <f t="shared" si="0"/>
        <v>37</v>
      </c>
      <c r="Q26" s="21">
        <v>58</v>
      </c>
      <c r="R26" s="40">
        <f t="shared" si="1"/>
        <v>0.63793103448275867</v>
      </c>
      <c r="S26" s="21" t="s">
        <v>134</v>
      </c>
    </row>
    <row r="27" spans="1:19" ht="39" thickBot="1" x14ac:dyDescent="0.25">
      <c r="A27" s="42">
        <v>12</v>
      </c>
      <c r="B27" s="6" t="s">
        <v>88</v>
      </c>
      <c r="C27" s="7" t="s">
        <v>16</v>
      </c>
      <c r="D27" s="15" t="s">
        <v>136</v>
      </c>
      <c r="E27" s="7" t="s">
        <v>81</v>
      </c>
      <c r="F27" s="15">
        <v>8</v>
      </c>
      <c r="G27" s="7" t="s">
        <v>82</v>
      </c>
      <c r="H27" s="8">
        <v>2</v>
      </c>
      <c r="I27" s="8">
        <v>4</v>
      </c>
      <c r="J27" s="8">
        <v>4</v>
      </c>
      <c r="K27" s="22">
        <v>4</v>
      </c>
      <c r="L27" s="23">
        <v>5</v>
      </c>
      <c r="M27" s="23">
        <v>4</v>
      </c>
      <c r="N27" s="23">
        <v>5</v>
      </c>
      <c r="O27" s="24">
        <v>7</v>
      </c>
      <c r="P27" s="21">
        <f t="shared" si="0"/>
        <v>35</v>
      </c>
      <c r="Q27" s="21">
        <v>58</v>
      </c>
      <c r="R27" s="40">
        <f t="shared" si="1"/>
        <v>0.60344827586206895</v>
      </c>
      <c r="S27" s="21" t="s">
        <v>134</v>
      </c>
    </row>
    <row r="28" spans="1:19" ht="39" thickBot="1" x14ac:dyDescent="0.25">
      <c r="A28" s="43">
        <v>13</v>
      </c>
      <c r="B28" s="6" t="s">
        <v>99</v>
      </c>
      <c r="C28" s="7" t="s">
        <v>16</v>
      </c>
      <c r="D28" s="15" t="s">
        <v>136</v>
      </c>
      <c r="E28" s="7" t="s">
        <v>81</v>
      </c>
      <c r="F28" s="15">
        <v>8</v>
      </c>
      <c r="G28" s="7" t="s">
        <v>82</v>
      </c>
      <c r="H28" s="8">
        <v>2</v>
      </c>
      <c r="I28" s="8">
        <v>2</v>
      </c>
      <c r="J28" s="8">
        <v>3</v>
      </c>
      <c r="K28" s="22">
        <v>3</v>
      </c>
      <c r="L28" s="23">
        <v>4</v>
      </c>
      <c r="M28" s="23">
        <v>5</v>
      </c>
      <c r="N28" s="23">
        <v>3</v>
      </c>
      <c r="O28" s="24">
        <v>13</v>
      </c>
      <c r="P28" s="21">
        <f t="shared" si="0"/>
        <v>35</v>
      </c>
      <c r="Q28" s="21">
        <v>58</v>
      </c>
      <c r="R28" s="39">
        <f t="shared" si="1"/>
        <v>0.60344827586206895</v>
      </c>
      <c r="S28" s="21" t="s">
        <v>134</v>
      </c>
    </row>
    <row r="29" spans="1:19" ht="39" thickBot="1" x14ac:dyDescent="0.25">
      <c r="A29" s="42">
        <v>14</v>
      </c>
      <c r="B29" s="6" t="s">
        <v>93</v>
      </c>
      <c r="C29" s="7" t="s">
        <v>16</v>
      </c>
      <c r="D29" s="15" t="s">
        <v>136</v>
      </c>
      <c r="E29" s="7" t="s">
        <v>81</v>
      </c>
      <c r="F29" s="15">
        <v>8</v>
      </c>
      <c r="G29" s="7" t="s">
        <v>82</v>
      </c>
      <c r="H29" s="8">
        <v>3</v>
      </c>
      <c r="I29" s="8">
        <v>4</v>
      </c>
      <c r="J29" s="8">
        <v>2</v>
      </c>
      <c r="K29" s="22">
        <v>2</v>
      </c>
      <c r="L29" s="23">
        <v>3</v>
      </c>
      <c r="M29" s="23">
        <v>0</v>
      </c>
      <c r="N29" s="23">
        <v>8</v>
      </c>
      <c r="O29" s="24">
        <v>10</v>
      </c>
      <c r="P29" s="21">
        <f t="shared" si="0"/>
        <v>32</v>
      </c>
      <c r="Q29" s="21">
        <v>58</v>
      </c>
      <c r="R29" s="40">
        <f t="shared" si="1"/>
        <v>0.55172413793103448</v>
      </c>
      <c r="S29" s="21" t="s">
        <v>134</v>
      </c>
    </row>
    <row r="30" spans="1:19" ht="39" thickBot="1" x14ac:dyDescent="0.25">
      <c r="A30" s="42">
        <v>15</v>
      </c>
      <c r="B30" s="6" t="s">
        <v>98</v>
      </c>
      <c r="C30" s="7" t="s">
        <v>16</v>
      </c>
      <c r="D30" s="15" t="s">
        <v>136</v>
      </c>
      <c r="E30" s="7" t="s">
        <v>81</v>
      </c>
      <c r="F30" s="15">
        <v>8</v>
      </c>
      <c r="G30" s="7" t="s">
        <v>82</v>
      </c>
      <c r="H30" s="8">
        <v>2</v>
      </c>
      <c r="I30" s="8">
        <v>3</v>
      </c>
      <c r="J30" s="8">
        <v>1</v>
      </c>
      <c r="K30" s="22">
        <v>2</v>
      </c>
      <c r="L30" s="23">
        <v>2</v>
      </c>
      <c r="M30" s="23">
        <v>4</v>
      </c>
      <c r="N30" s="23">
        <v>2</v>
      </c>
      <c r="O30" s="24">
        <v>14</v>
      </c>
      <c r="P30" s="21">
        <f t="shared" si="0"/>
        <v>30</v>
      </c>
      <c r="Q30" s="21">
        <v>58</v>
      </c>
      <c r="R30" s="41">
        <v>0.52</v>
      </c>
      <c r="S30" s="21" t="s">
        <v>134</v>
      </c>
    </row>
    <row r="31" spans="1:19" ht="39" thickBot="1" x14ac:dyDescent="0.25">
      <c r="A31" s="43">
        <v>16</v>
      </c>
      <c r="B31" s="6" t="s">
        <v>83</v>
      </c>
      <c r="C31" s="7" t="s">
        <v>16</v>
      </c>
      <c r="D31" s="15" t="s">
        <v>136</v>
      </c>
      <c r="E31" s="7" t="s">
        <v>81</v>
      </c>
      <c r="F31" s="15">
        <v>8</v>
      </c>
      <c r="G31" s="7" t="s">
        <v>82</v>
      </c>
      <c r="H31" s="8">
        <v>3</v>
      </c>
      <c r="I31" s="8">
        <v>6</v>
      </c>
      <c r="J31" s="8">
        <v>4</v>
      </c>
      <c r="K31" s="8">
        <v>0</v>
      </c>
      <c r="L31" s="23">
        <v>5</v>
      </c>
      <c r="M31" s="23">
        <v>4</v>
      </c>
      <c r="N31" s="23">
        <v>2</v>
      </c>
      <c r="O31" s="24">
        <v>5</v>
      </c>
      <c r="P31" s="21">
        <f t="shared" si="0"/>
        <v>29</v>
      </c>
      <c r="Q31" s="21">
        <v>58</v>
      </c>
      <c r="R31" s="41">
        <v>0.5</v>
      </c>
      <c r="S31" s="21" t="s">
        <v>134</v>
      </c>
    </row>
    <row r="32" spans="1:19" ht="39" thickBot="1" x14ac:dyDescent="0.25">
      <c r="A32" s="42">
        <v>17</v>
      </c>
      <c r="B32" s="6" t="s">
        <v>94</v>
      </c>
      <c r="C32" s="7" t="s">
        <v>16</v>
      </c>
      <c r="D32" s="15" t="s">
        <v>136</v>
      </c>
      <c r="E32" s="7" t="s">
        <v>81</v>
      </c>
      <c r="F32" s="15">
        <v>8</v>
      </c>
      <c r="G32" s="7" t="s">
        <v>82</v>
      </c>
      <c r="H32" s="8">
        <v>3</v>
      </c>
      <c r="I32" s="8">
        <v>4</v>
      </c>
      <c r="J32" s="8">
        <v>2</v>
      </c>
      <c r="K32" s="22">
        <v>4</v>
      </c>
      <c r="L32" s="23">
        <v>3</v>
      </c>
      <c r="M32" s="23">
        <v>5</v>
      </c>
      <c r="N32" s="23">
        <v>0</v>
      </c>
      <c r="O32" s="24">
        <v>8</v>
      </c>
      <c r="P32" s="21">
        <f t="shared" si="0"/>
        <v>29</v>
      </c>
      <c r="Q32" s="21">
        <v>58</v>
      </c>
      <c r="R32" s="41">
        <v>0.5</v>
      </c>
      <c r="S32" s="21" t="s">
        <v>134</v>
      </c>
    </row>
    <row r="33" spans="1:19" ht="39" thickBot="1" x14ac:dyDescent="0.25">
      <c r="A33" s="42">
        <v>18</v>
      </c>
      <c r="B33" s="6" t="s">
        <v>95</v>
      </c>
      <c r="C33" s="7" t="s">
        <v>16</v>
      </c>
      <c r="D33" s="15" t="s">
        <v>136</v>
      </c>
      <c r="E33" s="7" t="s">
        <v>81</v>
      </c>
      <c r="F33" s="15">
        <v>8</v>
      </c>
      <c r="G33" s="7" t="s">
        <v>82</v>
      </c>
      <c r="H33" s="8">
        <v>3</v>
      </c>
      <c r="I33" s="8">
        <v>4</v>
      </c>
      <c r="J33" s="8">
        <v>2</v>
      </c>
      <c r="K33" s="22">
        <v>2</v>
      </c>
      <c r="L33" s="23">
        <v>3</v>
      </c>
      <c r="M33" s="23">
        <v>4</v>
      </c>
      <c r="N33" s="23">
        <v>6</v>
      </c>
      <c r="O33" s="24">
        <v>5</v>
      </c>
      <c r="P33" s="21">
        <f t="shared" si="0"/>
        <v>29</v>
      </c>
      <c r="Q33" s="21">
        <v>58</v>
      </c>
      <c r="R33" s="41">
        <v>0.5</v>
      </c>
      <c r="S33" s="21" t="s">
        <v>134</v>
      </c>
    </row>
    <row r="34" spans="1:19" ht="39" thickBot="1" x14ac:dyDescent="0.25">
      <c r="A34" s="43">
        <v>19</v>
      </c>
      <c r="B34" s="6" t="s">
        <v>90</v>
      </c>
      <c r="C34" s="7" t="s">
        <v>16</v>
      </c>
      <c r="D34" s="15" t="s">
        <v>136</v>
      </c>
      <c r="E34" s="7" t="s">
        <v>81</v>
      </c>
      <c r="F34" s="15">
        <v>8</v>
      </c>
      <c r="G34" s="7" t="s">
        <v>82</v>
      </c>
      <c r="H34" s="8">
        <v>3</v>
      </c>
      <c r="I34" s="8">
        <v>7</v>
      </c>
      <c r="J34" s="8">
        <v>2</v>
      </c>
      <c r="K34" s="22">
        <v>2</v>
      </c>
      <c r="L34" s="23">
        <v>2</v>
      </c>
      <c r="M34" s="23">
        <v>4</v>
      </c>
      <c r="N34" s="23">
        <v>3</v>
      </c>
      <c r="O34" s="24">
        <v>5</v>
      </c>
      <c r="P34" s="21">
        <f t="shared" si="0"/>
        <v>28</v>
      </c>
      <c r="Q34" s="21">
        <v>58</v>
      </c>
      <c r="R34" s="41">
        <v>0.48</v>
      </c>
      <c r="S34" s="21" t="s">
        <v>134</v>
      </c>
    </row>
    <row r="35" spans="1:19" ht="39" thickBot="1" x14ac:dyDescent="0.25">
      <c r="A35" s="42">
        <v>20</v>
      </c>
      <c r="B35" s="6" t="s">
        <v>91</v>
      </c>
      <c r="C35" s="7" t="s">
        <v>16</v>
      </c>
      <c r="D35" s="15" t="s">
        <v>136</v>
      </c>
      <c r="E35" s="7" t="s">
        <v>81</v>
      </c>
      <c r="F35" s="15">
        <v>8</v>
      </c>
      <c r="G35" s="7" t="s">
        <v>82</v>
      </c>
      <c r="H35" s="8">
        <v>3</v>
      </c>
      <c r="I35" s="8">
        <v>3</v>
      </c>
      <c r="J35" s="8">
        <v>4</v>
      </c>
      <c r="K35" s="22">
        <v>2</v>
      </c>
      <c r="L35" s="23">
        <v>4</v>
      </c>
      <c r="M35" s="23">
        <v>2</v>
      </c>
      <c r="N35" s="23">
        <v>5</v>
      </c>
      <c r="O35" s="18">
        <v>4</v>
      </c>
      <c r="P35" s="21">
        <f t="shared" si="0"/>
        <v>27</v>
      </c>
      <c r="Q35" s="21">
        <v>58</v>
      </c>
      <c r="R35" s="50">
        <f>46%</f>
        <v>0.46</v>
      </c>
      <c r="S35" s="21" t="s">
        <v>134</v>
      </c>
    </row>
    <row r="36" spans="1:19" ht="39" thickBot="1" x14ac:dyDescent="0.25">
      <c r="A36" s="42">
        <v>21</v>
      </c>
      <c r="B36" s="6" t="s">
        <v>89</v>
      </c>
      <c r="C36" s="7" t="s">
        <v>16</v>
      </c>
      <c r="D36" s="15" t="s">
        <v>136</v>
      </c>
      <c r="E36" s="7" t="s">
        <v>81</v>
      </c>
      <c r="F36" s="15">
        <v>8</v>
      </c>
      <c r="G36" s="7" t="s">
        <v>82</v>
      </c>
      <c r="H36" s="8">
        <v>3</v>
      </c>
      <c r="I36" s="8">
        <v>7</v>
      </c>
      <c r="J36" s="8">
        <v>2</v>
      </c>
      <c r="K36" s="22">
        <v>4</v>
      </c>
      <c r="L36" s="23">
        <v>4</v>
      </c>
      <c r="M36" s="23">
        <v>4</v>
      </c>
      <c r="N36" s="23">
        <v>0</v>
      </c>
      <c r="O36" s="18">
        <v>2</v>
      </c>
      <c r="P36" s="21">
        <f t="shared" si="0"/>
        <v>26</v>
      </c>
      <c r="Q36" s="21">
        <v>58</v>
      </c>
      <c r="R36" s="50">
        <f>P36/Q36</f>
        <v>0.44827586206896552</v>
      </c>
      <c r="S36" s="21" t="s">
        <v>134</v>
      </c>
    </row>
    <row r="37" spans="1:19" ht="39" thickBot="1" x14ac:dyDescent="0.25">
      <c r="A37" s="43">
        <v>22</v>
      </c>
      <c r="B37" s="6" t="s">
        <v>87</v>
      </c>
      <c r="C37" s="7" t="s">
        <v>16</v>
      </c>
      <c r="D37" s="15" t="s">
        <v>136</v>
      </c>
      <c r="E37" s="7" t="s">
        <v>81</v>
      </c>
      <c r="F37" s="15">
        <v>8</v>
      </c>
      <c r="G37" s="7" t="s">
        <v>82</v>
      </c>
      <c r="H37" s="8">
        <v>3</v>
      </c>
      <c r="I37" s="8">
        <v>2</v>
      </c>
      <c r="J37" s="8">
        <v>4</v>
      </c>
      <c r="K37" s="22">
        <v>4</v>
      </c>
      <c r="L37" s="23">
        <v>2</v>
      </c>
      <c r="M37" s="23">
        <v>4</v>
      </c>
      <c r="N37" s="23">
        <v>0</v>
      </c>
      <c r="O37" s="18">
        <v>6</v>
      </c>
      <c r="P37" s="21">
        <f t="shared" si="0"/>
        <v>25</v>
      </c>
      <c r="Q37" s="21">
        <v>58</v>
      </c>
      <c r="R37" s="51">
        <f>P37*100%/Q37</f>
        <v>0.43103448275862066</v>
      </c>
      <c r="S37" s="21" t="s">
        <v>134</v>
      </c>
    </row>
    <row r="38" spans="1:19" ht="26.25" thickBot="1" x14ac:dyDescent="0.25">
      <c r="A38" s="42">
        <v>23</v>
      </c>
      <c r="B38" s="6" t="s">
        <v>126</v>
      </c>
      <c r="C38" s="7" t="s">
        <v>16</v>
      </c>
      <c r="D38" s="15" t="s">
        <v>136</v>
      </c>
      <c r="E38" s="7" t="s">
        <v>125</v>
      </c>
      <c r="F38" s="15">
        <v>8</v>
      </c>
      <c r="G38" s="8" t="s">
        <v>29</v>
      </c>
      <c r="H38" s="8">
        <v>3</v>
      </c>
      <c r="I38" s="8">
        <v>1</v>
      </c>
      <c r="J38" s="22">
        <v>2</v>
      </c>
      <c r="K38" s="23">
        <v>2</v>
      </c>
      <c r="L38" s="23">
        <v>3</v>
      </c>
      <c r="M38" s="23">
        <v>0</v>
      </c>
      <c r="N38" s="24">
        <v>0</v>
      </c>
      <c r="O38" s="21">
        <v>5</v>
      </c>
      <c r="P38" s="21">
        <v>16</v>
      </c>
      <c r="Q38" s="21">
        <v>58</v>
      </c>
      <c r="R38" s="38">
        <v>28</v>
      </c>
      <c r="S38" s="21"/>
    </row>
    <row r="39" spans="1:19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</row>
    <row r="40" spans="1:19" ht="25.5" x14ac:dyDescent="0.2">
      <c r="B40" s="5"/>
      <c r="C40" s="5"/>
      <c r="D40" s="5"/>
      <c r="E40" s="5"/>
      <c r="F40" s="5"/>
      <c r="G40" s="9" t="s">
        <v>8</v>
      </c>
      <c r="H40" s="5"/>
      <c r="I40" s="5"/>
      <c r="J40" s="5"/>
      <c r="K40" s="5"/>
      <c r="L40" s="5"/>
      <c r="M40" s="5"/>
      <c r="N40" s="5"/>
      <c r="O40" s="5"/>
    </row>
    <row r="41" spans="1:19" ht="25.5" x14ac:dyDescent="0.2">
      <c r="B41" s="5"/>
      <c r="C41" s="5"/>
      <c r="D41" s="5"/>
      <c r="E41" s="5"/>
      <c r="F41" s="5"/>
      <c r="G41" s="9" t="s">
        <v>8</v>
      </c>
      <c r="H41" s="5"/>
      <c r="I41" s="5"/>
      <c r="J41" s="5"/>
      <c r="K41" s="5"/>
      <c r="L41" s="5"/>
      <c r="M41" s="5"/>
      <c r="N41" s="5"/>
      <c r="O41" s="5"/>
    </row>
    <row r="42" spans="1:19" ht="25.5" x14ac:dyDescent="0.2">
      <c r="B42" s="5"/>
      <c r="C42" s="5"/>
      <c r="D42" s="5"/>
      <c r="E42" s="5"/>
      <c r="F42" s="5"/>
      <c r="G42" s="9" t="s">
        <v>8</v>
      </c>
      <c r="H42" s="5"/>
      <c r="I42" s="5"/>
      <c r="J42" s="5"/>
      <c r="K42" s="5"/>
      <c r="L42" s="5"/>
      <c r="M42" s="5"/>
      <c r="N42" s="5"/>
      <c r="O42" s="5"/>
    </row>
    <row r="43" spans="1:19" ht="25.5" x14ac:dyDescent="0.2">
      <c r="B43" s="5"/>
      <c r="C43" s="5"/>
      <c r="D43" s="5"/>
      <c r="E43" s="5"/>
      <c r="F43" s="5"/>
      <c r="G43" s="9" t="s">
        <v>8</v>
      </c>
      <c r="H43" s="5"/>
      <c r="I43" s="5"/>
      <c r="J43" s="5"/>
      <c r="K43" s="5"/>
      <c r="L43" s="5"/>
      <c r="M43" s="5"/>
      <c r="N43" s="5"/>
      <c r="O43" s="5"/>
    </row>
    <row r="44" spans="1:19" ht="25.5" x14ac:dyDescent="0.2">
      <c r="B44" s="5"/>
      <c r="C44" s="5"/>
      <c r="D44" s="5"/>
      <c r="E44" s="5"/>
      <c r="F44" s="5"/>
      <c r="G44" s="9" t="s">
        <v>8</v>
      </c>
      <c r="H44" s="5"/>
      <c r="I44" s="5"/>
      <c r="J44" s="5"/>
      <c r="K44" s="5"/>
      <c r="L44" s="5"/>
      <c r="M44" s="5"/>
      <c r="N44" s="5"/>
      <c r="O44" s="5"/>
    </row>
  </sheetData>
  <sortState ref="B16:T38">
    <sortCondition descending="1" ref="P16:P38"/>
  </sortState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>
      <selection activeCell="A9" sqref="A9:R9"/>
    </sheetView>
  </sheetViews>
  <sheetFormatPr defaultRowHeight="12" x14ac:dyDescent="0.2"/>
  <cols>
    <col min="3" max="3" width="16.5" customWidth="1"/>
    <col min="4" max="4" width="22.5" customWidth="1"/>
    <col min="7" max="7" width="32" customWidth="1"/>
    <col min="22" max="22" width="18.5" customWidth="1"/>
  </cols>
  <sheetData>
    <row r="1" spans="1:22" x14ac:dyDescent="0.2">
      <c r="A1" t="s">
        <v>19</v>
      </c>
    </row>
    <row r="3" spans="1:22" ht="15" x14ac:dyDescent="0.2">
      <c r="A3" s="55" t="s">
        <v>139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4"/>
      <c r="L4" s="34"/>
      <c r="M4" s="34"/>
      <c r="N4" s="34"/>
      <c r="O4" s="34"/>
      <c r="P4" s="34"/>
      <c r="Q4" s="34"/>
      <c r="R4" s="33"/>
      <c r="S4" s="33"/>
      <c r="T4" s="33"/>
      <c r="U4" s="33"/>
      <c r="V4" s="33"/>
    </row>
    <row r="5" spans="1:22" ht="15" x14ac:dyDescent="0.2">
      <c r="A5" s="56" t="s">
        <v>140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2" ht="15" x14ac:dyDescent="0.2">
      <c r="A6" s="56" t="s">
        <v>104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15" x14ac:dyDescent="0.25">
      <c r="A7" s="57" t="s">
        <v>141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ht="15" x14ac:dyDescent="0.2">
      <c r="A8" s="54" t="s">
        <v>138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ht="15" x14ac:dyDescent="0.2">
      <c r="A9" s="54" t="s">
        <v>182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2"/>
      <c r="T9" s="2"/>
      <c r="U9" s="2"/>
      <c r="V9" s="2"/>
    </row>
    <row r="10" spans="1:22" ht="14.25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2" ht="14.25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2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2" ht="12.7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77.2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30</v>
      </c>
      <c r="M15" s="30" t="s">
        <v>31</v>
      </c>
      <c r="N15" s="30" t="s">
        <v>32</v>
      </c>
      <c r="O15" s="30" t="s">
        <v>33</v>
      </c>
      <c r="P15" s="30" t="s">
        <v>34</v>
      </c>
      <c r="Q15" s="30" t="s">
        <v>35</v>
      </c>
      <c r="R15" s="30" t="s">
        <v>36</v>
      </c>
      <c r="S15" s="21" t="s">
        <v>4</v>
      </c>
      <c r="T15" s="21" t="s">
        <v>5</v>
      </c>
      <c r="U15" s="21" t="s">
        <v>6</v>
      </c>
      <c r="V15" s="18" t="s">
        <v>14</v>
      </c>
    </row>
    <row r="16" spans="1:22" ht="42" customHeight="1" x14ac:dyDescent="0.2">
      <c r="A16" s="36">
        <v>1</v>
      </c>
      <c r="B16" s="16" t="s">
        <v>79</v>
      </c>
      <c r="C16" s="15" t="s">
        <v>16</v>
      </c>
      <c r="D16" s="15" t="s">
        <v>136</v>
      </c>
      <c r="E16" s="15" t="s">
        <v>51</v>
      </c>
      <c r="F16" s="15">
        <v>9</v>
      </c>
      <c r="G16" s="15" t="s">
        <v>29</v>
      </c>
      <c r="H16" s="17">
        <v>5</v>
      </c>
      <c r="I16" s="17">
        <v>2</v>
      </c>
      <c r="J16" s="17">
        <v>0</v>
      </c>
      <c r="K16" s="17">
        <v>2</v>
      </c>
      <c r="L16" s="17">
        <v>2</v>
      </c>
      <c r="M16" s="17">
        <v>6</v>
      </c>
      <c r="N16" s="17">
        <v>4</v>
      </c>
      <c r="O16" s="17">
        <v>8</v>
      </c>
      <c r="P16" s="17">
        <v>5</v>
      </c>
      <c r="Q16" s="17">
        <v>7</v>
      </c>
      <c r="R16" s="25">
        <v>8</v>
      </c>
      <c r="S16" s="26">
        <f t="shared" ref="S16:S44" si="0">SUM(H16:R16)</f>
        <v>49</v>
      </c>
      <c r="T16" s="26">
        <v>59</v>
      </c>
      <c r="U16" s="26">
        <v>83</v>
      </c>
      <c r="V16" s="27" t="s">
        <v>132</v>
      </c>
    </row>
    <row r="17" spans="1:23" ht="51" customHeight="1" x14ac:dyDescent="0.2">
      <c r="A17" s="35">
        <v>2</v>
      </c>
      <c r="B17" s="6" t="s">
        <v>80</v>
      </c>
      <c r="C17" s="15" t="s">
        <v>16</v>
      </c>
      <c r="D17" s="15" t="s">
        <v>136</v>
      </c>
      <c r="E17" s="15" t="s">
        <v>51</v>
      </c>
      <c r="F17" s="15">
        <v>9</v>
      </c>
      <c r="G17" s="15" t="s">
        <v>29</v>
      </c>
      <c r="H17" s="8">
        <v>5</v>
      </c>
      <c r="I17" s="8">
        <v>2</v>
      </c>
      <c r="J17" s="8">
        <v>1</v>
      </c>
      <c r="K17" s="8">
        <v>0</v>
      </c>
      <c r="L17" s="8">
        <v>2</v>
      </c>
      <c r="M17" s="8">
        <v>6</v>
      </c>
      <c r="N17" s="8">
        <v>4</v>
      </c>
      <c r="O17" s="8">
        <v>7</v>
      </c>
      <c r="P17" s="8">
        <v>5</v>
      </c>
      <c r="Q17" s="8">
        <v>7</v>
      </c>
      <c r="R17" s="22">
        <v>8</v>
      </c>
      <c r="S17" s="23">
        <f t="shared" si="0"/>
        <v>47</v>
      </c>
      <c r="T17" s="23">
        <v>59</v>
      </c>
      <c r="U17" s="23">
        <v>80</v>
      </c>
      <c r="V17" s="24" t="s">
        <v>133</v>
      </c>
    </row>
    <row r="18" spans="1:23" ht="25.5" x14ac:dyDescent="0.2">
      <c r="A18" s="35">
        <v>3</v>
      </c>
      <c r="B18" s="6" t="s">
        <v>50</v>
      </c>
      <c r="C18" s="15" t="s">
        <v>16</v>
      </c>
      <c r="D18" s="15" t="s">
        <v>136</v>
      </c>
      <c r="E18" s="15" t="s">
        <v>51</v>
      </c>
      <c r="F18" s="15">
        <v>9</v>
      </c>
      <c r="G18" s="15" t="s">
        <v>29</v>
      </c>
      <c r="H18" s="8">
        <v>2</v>
      </c>
      <c r="I18" s="8">
        <v>2</v>
      </c>
      <c r="J18" s="8">
        <v>0</v>
      </c>
      <c r="K18" s="8">
        <v>0</v>
      </c>
      <c r="L18" s="8">
        <v>2</v>
      </c>
      <c r="M18" s="8">
        <v>4</v>
      </c>
      <c r="N18" s="8">
        <v>0</v>
      </c>
      <c r="O18" s="8">
        <v>10</v>
      </c>
      <c r="P18" s="8">
        <v>1</v>
      </c>
      <c r="Q18" s="8">
        <v>1</v>
      </c>
      <c r="R18" s="22">
        <v>8</v>
      </c>
      <c r="S18" s="23">
        <f>SUM(H18:R18)</f>
        <v>30</v>
      </c>
      <c r="T18" s="23">
        <v>59</v>
      </c>
      <c r="U18" s="23">
        <v>51</v>
      </c>
      <c r="V18" s="24" t="s">
        <v>133</v>
      </c>
      <c r="W18">
        <f>SUM(H18:S18)</f>
        <v>60</v>
      </c>
    </row>
    <row r="19" spans="1:23" ht="25.5" x14ac:dyDescent="0.2">
      <c r="A19" s="36">
        <v>4</v>
      </c>
      <c r="B19" s="6" t="s">
        <v>73</v>
      </c>
      <c r="C19" s="15" t="s">
        <v>16</v>
      </c>
      <c r="D19" s="15" t="s">
        <v>136</v>
      </c>
      <c r="E19" s="15" t="s">
        <v>78</v>
      </c>
      <c r="F19" s="15">
        <v>9</v>
      </c>
      <c r="G19" s="15" t="s">
        <v>29</v>
      </c>
      <c r="H19" s="8">
        <v>3</v>
      </c>
      <c r="I19" s="8">
        <v>2</v>
      </c>
      <c r="J19" s="8">
        <v>0</v>
      </c>
      <c r="K19" s="8">
        <v>0</v>
      </c>
      <c r="L19" s="8">
        <v>0</v>
      </c>
      <c r="M19" s="8">
        <v>3</v>
      </c>
      <c r="N19" s="8">
        <v>0</v>
      </c>
      <c r="O19" s="8">
        <v>2</v>
      </c>
      <c r="P19" s="8">
        <v>1</v>
      </c>
      <c r="Q19" s="8">
        <v>7</v>
      </c>
      <c r="R19" s="22">
        <v>8</v>
      </c>
      <c r="S19" s="23">
        <f t="shared" si="0"/>
        <v>26</v>
      </c>
      <c r="T19" s="23">
        <v>59</v>
      </c>
      <c r="U19" s="23">
        <v>44</v>
      </c>
      <c r="V19" s="24" t="s">
        <v>134</v>
      </c>
    </row>
    <row r="20" spans="1:23" ht="25.5" x14ac:dyDescent="0.2">
      <c r="A20" s="35">
        <v>5</v>
      </c>
      <c r="B20" s="6" t="s">
        <v>74</v>
      </c>
      <c r="C20" s="15" t="s">
        <v>16</v>
      </c>
      <c r="D20" s="15" t="s">
        <v>136</v>
      </c>
      <c r="E20" s="15" t="s">
        <v>78</v>
      </c>
      <c r="F20" s="15">
        <v>9</v>
      </c>
      <c r="G20" s="15" t="s">
        <v>29</v>
      </c>
      <c r="H20" s="8">
        <v>3</v>
      </c>
      <c r="I20" s="8">
        <v>2</v>
      </c>
      <c r="J20" s="8">
        <v>0</v>
      </c>
      <c r="K20" s="8">
        <v>0</v>
      </c>
      <c r="L20" s="8">
        <v>0</v>
      </c>
      <c r="M20" s="8">
        <v>3</v>
      </c>
      <c r="N20" s="8">
        <v>0</v>
      </c>
      <c r="O20" s="8">
        <v>2</v>
      </c>
      <c r="P20" s="8">
        <v>1</v>
      </c>
      <c r="Q20" s="8">
        <v>7</v>
      </c>
      <c r="R20" s="22">
        <v>8</v>
      </c>
      <c r="S20" s="23">
        <f t="shared" si="0"/>
        <v>26</v>
      </c>
      <c r="T20" s="23">
        <v>59</v>
      </c>
      <c r="U20" s="23">
        <v>44</v>
      </c>
      <c r="V20" s="24" t="s">
        <v>134</v>
      </c>
    </row>
    <row r="21" spans="1:23" ht="25.5" x14ac:dyDescent="0.2">
      <c r="A21" s="35">
        <v>6</v>
      </c>
      <c r="B21" s="6" t="s">
        <v>57</v>
      </c>
      <c r="C21" s="15" t="s">
        <v>16</v>
      </c>
      <c r="D21" s="15" t="s">
        <v>136</v>
      </c>
      <c r="E21" s="15" t="s">
        <v>51</v>
      </c>
      <c r="F21" s="15">
        <v>9</v>
      </c>
      <c r="G21" s="15" t="s">
        <v>29</v>
      </c>
      <c r="H21" s="8">
        <v>4</v>
      </c>
      <c r="I21" s="8">
        <v>0</v>
      </c>
      <c r="J21" s="8">
        <v>0</v>
      </c>
      <c r="K21" s="8">
        <v>1</v>
      </c>
      <c r="L21" s="8">
        <v>2</v>
      </c>
      <c r="M21" s="8">
        <v>6</v>
      </c>
      <c r="N21" s="8">
        <v>0</v>
      </c>
      <c r="O21" s="8">
        <v>3</v>
      </c>
      <c r="P21" s="8">
        <v>2</v>
      </c>
      <c r="Q21" s="8">
        <v>2</v>
      </c>
      <c r="R21" s="22">
        <v>4</v>
      </c>
      <c r="S21" s="23">
        <f t="shared" si="0"/>
        <v>24</v>
      </c>
      <c r="T21" s="23">
        <v>59</v>
      </c>
      <c r="U21" s="23">
        <v>41</v>
      </c>
      <c r="V21" s="24" t="s">
        <v>134</v>
      </c>
    </row>
    <row r="22" spans="1:23" ht="25.5" x14ac:dyDescent="0.2">
      <c r="A22" s="36">
        <v>7</v>
      </c>
      <c r="B22" s="6" t="s">
        <v>58</v>
      </c>
      <c r="C22" s="15" t="s">
        <v>16</v>
      </c>
      <c r="D22" s="15" t="s">
        <v>136</v>
      </c>
      <c r="E22" s="15" t="s">
        <v>51</v>
      </c>
      <c r="F22" s="15">
        <v>9</v>
      </c>
      <c r="G22" s="15" t="s">
        <v>29</v>
      </c>
      <c r="H22" s="8">
        <v>2</v>
      </c>
      <c r="I22" s="8">
        <v>0</v>
      </c>
      <c r="J22" s="8">
        <v>0</v>
      </c>
      <c r="K22" s="8">
        <v>1</v>
      </c>
      <c r="L22" s="8">
        <v>2</v>
      </c>
      <c r="M22" s="8">
        <v>5</v>
      </c>
      <c r="N22" s="8">
        <v>0</v>
      </c>
      <c r="O22" s="8">
        <v>3</v>
      </c>
      <c r="P22" s="8">
        <v>3</v>
      </c>
      <c r="Q22" s="8">
        <v>2</v>
      </c>
      <c r="R22" s="22">
        <v>4</v>
      </c>
      <c r="S22" s="23">
        <f t="shared" si="0"/>
        <v>22</v>
      </c>
      <c r="T22" s="23">
        <v>59</v>
      </c>
      <c r="U22" s="23">
        <v>37</v>
      </c>
      <c r="V22" s="24" t="s">
        <v>134</v>
      </c>
    </row>
    <row r="23" spans="1:23" ht="25.5" x14ac:dyDescent="0.2">
      <c r="A23" s="35">
        <v>8</v>
      </c>
      <c r="B23" s="6" t="s">
        <v>54</v>
      </c>
      <c r="C23" s="15" t="s">
        <v>16</v>
      </c>
      <c r="D23" s="15" t="s">
        <v>136</v>
      </c>
      <c r="E23" s="15" t="s">
        <v>51</v>
      </c>
      <c r="F23" s="15">
        <v>9</v>
      </c>
      <c r="G23" s="15" t="s">
        <v>29</v>
      </c>
      <c r="H23" s="8">
        <v>0</v>
      </c>
      <c r="I23" s="8">
        <v>0</v>
      </c>
      <c r="J23" s="8">
        <v>0</v>
      </c>
      <c r="K23" s="8">
        <v>1</v>
      </c>
      <c r="L23" s="8">
        <v>1</v>
      </c>
      <c r="M23" s="8">
        <v>5</v>
      </c>
      <c r="N23" s="8">
        <v>0</v>
      </c>
      <c r="O23" s="8">
        <v>3</v>
      </c>
      <c r="P23" s="8">
        <v>3</v>
      </c>
      <c r="Q23" s="8">
        <v>2</v>
      </c>
      <c r="R23" s="22">
        <v>4</v>
      </c>
      <c r="S23" s="23">
        <f t="shared" si="0"/>
        <v>19</v>
      </c>
      <c r="T23" s="23">
        <v>59</v>
      </c>
      <c r="U23" s="23">
        <v>32</v>
      </c>
      <c r="V23" s="24" t="s">
        <v>134</v>
      </c>
    </row>
    <row r="24" spans="1:23" ht="25.5" x14ac:dyDescent="0.2">
      <c r="A24" s="35">
        <v>9</v>
      </c>
      <c r="B24" s="6" t="s">
        <v>55</v>
      </c>
      <c r="C24" s="15" t="s">
        <v>16</v>
      </c>
      <c r="D24" s="15" t="s">
        <v>136</v>
      </c>
      <c r="E24" s="15" t="s">
        <v>78</v>
      </c>
      <c r="F24" s="15">
        <v>9</v>
      </c>
      <c r="G24" s="15" t="s">
        <v>29</v>
      </c>
      <c r="H24" s="8">
        <v>3</v>
      </c>
      <c r="I24" s="8">
        <v>0</v>
      </c>
      <c r="J24" s="8">
        <v>0</v>
      </c>
      <c r="K24" s="8">
        <v>0</v>
      </c>
      <c r="L24" s="8">
        <v>0</v>
      </c>
      <c r="M24" s="8">
        <v>4</v>
      </c>
      <c r="N24" s="8">
        <v>0</v>
      </c>
      <c r="O24" s="8">
        <v>3</v>
      </c>
      <c r="P24" s="8">
        <v>3</v>
      </c>
      <c r="Q24" s="8">
        <v>2</v>
      </c>
      <c r="R24" s="22">
        <v>4</v>
      </c>
      <c r="S24" s="23">
        <f t="shared" si="0"/>
        <v>19</v>
      </c>
      <c r="T24" s="23">
        <v>59</v>
      </c>
      <c r="U24" s="23">
        <v>32</v>
      </c>
      <c r="V24" s="24" t="s">
        <v>134</v>
      </c>
    </row>
    <row r="25" spans="1:23" ht="25.5" x14ac:dyDescent="0.2">
      <c r="A25" s="36">
        <v>10</v>
      </c>
      <c r="B25" s="6" t="s">
        <v>56</v>
      </c>
      <c r="C25" s="15" t="s">
        <v>16</v>
      </c>
      <c r="D25" s="15" t="s">
        <v>136</v>
      </c>
      <c r="E25" s="15" t="s">
        <v>78</v>
      </c>
      <c r="F25" s="15">
        <v>9</v>
      </c>
      <c r="G25" s="15" t="s">
        <v>29</v>
      </c>
      <c r="H25" s="8">
        <v>3</v>
      </c>
      <c r="I25" s="8">
        <v>0</v>
      </c>
      <c r="J25" s="8">
        <v>0</v>
      </c>
      <c r="K25" s="8">
        <v>0</v>
      </c>
      <c r="L25" s="8">
        <v>0</v>
      </c>
      <c r="M25" s="8">
        <v>4</v>
      </c>
      <c r="N25" s="8">
        <v>0</v>
      </c>
      <c r="O25" s="8">
        <v>3</v>
      </c>
      <c r="P25" s="8">
        <v>3</v>
      </c>
      <c r="Q25" s="8">
        <v>2</v>
      </c>
      <c r="R25" s="8">
        <v>4</v>
      </c>
      <c r="S25" s="23">
        <f t="shared" si="0"/>
        <v>19</v>
      </c>
      <c r="T25" s="23">
        <v>59</v>
      </c>
      <c r="U25" s="23">
        <v>32</v>
      </c>
      <c r="V25" s="24" t="s">
        <v>134</v>
      </c>
    </row>
    <row r="26" spans="1:23" ht="25.5" x14ac:dyDescent="0.2">
      <c r="A26" s="35">
        <v>11</v>
      </c>
      <c r="B26" s="6" t="s">
        <v>59</v>
      </c>
      <c r="C26" s="15" t="s">
        <v>16</v>
      </c>
      <c r="D26" s="15" t="s">
        <v>136</v>
      </c>
      <c r="E26" s="15" t="s">
        <v>51</v>
      </c>
      <c r="F26" s="15">
        <v>9</v>
      </c>
      <c r="G26" s="15" t="s">
        <v>29</v>
      </c>
      <c r="H26" s="8">
        <v>3</v>
      </c>
      <c r="I26" s="8">
        <v>0</v>
      </c>
      <c r="J26" s="8">
        <v>0</v>
      </c>
      <c r="K26" s="8">
        <v>0</v>
      </c>
      <c r="L26" s="8">
        <v>2</v>
      </c>
      <c r="M26" s="8">
        <v>5</v>
      </c>
      <c r="N26" s="8">
        <v>0</v>
      </c>
      <c r="O26" s="8">
        <v>0</v>
      </c>
      <c r="P26" s="8">
        <v>2</v>
      </c>
      <c r="Q26" s="8">
        <v>2</v>
      </c>
      <c r="R26" s="22">
        <v>4</v>
      </c>
      <c r="S26" s="23">
        <f t="shared" si="0"/>
        <v>18</v>
      </c>
      <c r="T26" s="23">
        <v>59</v>
      </c>
      <c r="U26" s="23">
        <v>31</v>
      </c>
      <c r="V26" s="24" t="s">
        <v>134</v>
      </c>
    </row>
    <row r="27" spans="1:23" ht="25.5" x14ac:dyDescent="0.2">
      <c r="A27" s="35">
        <v>12</v>
      </c>
      <c r="B27" s="6" t="s">
        <v>72</v>
      </c>
      <c r="C27" s="15" t="s">
        <v>16</v>
      </c>
      <c r="D27" s="15" t="s">
        <v>136</v>
      </c>
      <c r="E27" s="15" t="s">
        <v>78</v>
      </c>
      <c r="F27" s="15">
        <v>9</v>
      </c>
      <c r="G27" s="15" t="s">
        <v>29</v>
      </c>
      <c r="H27" s="8">
        <v>2</v>
      </c>
      <c r="I27" s="8">
        <v>2</v>
      </c>
      <c r="J27" s="8">
        <v>0</v>
      </c>
      <c r="K27" s="8">
        <v>0</v>
      </c>
      <c r="L27" s="8">
        <v>1</v>
      </c>
      <c r="M27" s="8">
        <v>2</v>
      </c>
      <c r="N27" s="8">
        <v>0</v>
      </c>
      <c r="O27" s="8">
        <v>4</v>
      </c>
      <c r="P27" s="8">
        <v>0</v>
      </c>
      <c r="Q27" s="8">
        <v>0</v>
      </c>
      <c r="R27" s="22">
        <v>6</v>
      </c>
      <c r="S27" s="23">
        <f t="shared" si="0"/>
        <v>17</v>
      </c>
      <c r="T27" s="23">
        <v>59</v>
      </c>
      <c r="U27" s="23">
        <v>29</v>
      </c>
      <c r="V27" s="24" t="s">
        <v>134</v>
      </c>
    </row>
    <row r="28" spans="1:23" ht="25.5" x14ac:dyDescent="0.2">
      <c r="A28" s="36">
        <v>13</v>
      </c>
      <c r="B28" s="6" t="s">
        <v>53</v>
      </c>
      <c r="C28" s="15" t="s">
        <v>16</v>
      </c>
      <c r="D28" s="15" t="s">
        <v>136</v>
      </c>
      <c r="E28" s="15" t="s">
        <v>51</v>
      </c>
      <c r="F28" s="15">
        <v>9</v>
      </c>
      <c r="G28" s="15" t="s">
        <v>29</v>
      </c>
      <c r="H28" s="8">
        <v>0</v>
      </c>
      <c r="I28" s="8">
        <v>0</v>
      </c>
      <c r="J28" s="8">
        <v>0</v>
      </c>
      <c r="K28" s="8">
        <v>0</v>
      </c>
      <c r="L28" s="8">
        <v>1</v>
      </c>
      <c r="M28" s="8">
        <v>5</v>
      </c>
      <c r="N28" s="8">
        <v>0</v>
      </c>
      <c r="O28" s="8">
        <v>0</v>
      </c>
      <c r="P28" s="8">
        <v>3</v>
      </c>
      <c r="Q28" s="8">
        <v>2</v>
      </c>
      <c r="R28" s="22">
        <v>4</v>
      </c>
      <c r="S28" s="23">
        <f t="shared" si="0"/>
        <v>15</v>
      </c>
      <c r="T28" s="23">
        <v>59</v>
      </c>
      <c r="U28" s="23">
        <v>25</v>
      </c>
      <c r="V28" s="24" t="s">
        <v>134</v>
      </c>
    </row>
    <row r="29" spans="1:23" ht="25.5" x14ac:dyDescent="0.2">
      <c r="A29" s="35">
        <v>14</v>
      </c>
      <c r="B29" s="6" t="s">
        <v>68</v>
      </c>
      <c r="C29" s="15" t="s">
        <v>16</v>
      </c>
      <c r="D29" s="15" t="s">
        <v>136</v>
      </c>
      <c r="E29" s="15" t="s">
        <v>78</v>
      </c>
      <c r="F29" s="15">
        <v>9</v>
      </c>
      <c r="G29" s="15" t="s">
        <v>29</v>
      </c>
      <c r="H29" s="8">
        <v>2</v>
      </c>
      <c r="I29" s="8">
        <v>2</v>
      </c>
      <c r="J29" s="8">
        <v>0</v>
      </c>
      <c r="K29" s="8">
        <v>0</v>
      </c>
      <c r="L29" s="8">
        <v>1</v>
      </c>
      <c r="M29" s="8">
        <v>4</v>
      </c>
      <c r="N29" s="8">
        <v>0</v>
      </c>
      <c r="O29" s="8">
        <v>0</v>
      </c>
      <c r="P29" s="8">
        <v>0</v>
      </c>
      <c r="Q29" s="8">
        <v>0</v>
      </c>
      <c r="R29" s="22">
        <v>6</v>
      </c>
      <c r="S29" s="23">
        <f t="shared" si="0"/>
        <v>15</v>
      </c>
      <c r="T29" s="23">
        <v>59</v>
      </c>
      <c r="U29" s="23">
        <v>25</v>
      </c>
      <c r="V29" s="24" t="s">
        <v>134</v>
      </c>
    </row>
    <row r="30" spans="1:23" ht="25.5" x14ac:dyDescent="0.2">
      <c r="A30" s="35">
        <v>15</v>
      </c>
      <c r="B30" s="6" t="s">
        <v>52</v>
      </c>
      <c r="C30" s="15" t="s">
        <v>16</v>
      </c>
      <c r="D30" s="15" t="s">
        <v>136</v>
      </c>
      <c r="E30" s="15" t="s">
        <v>51</v>
      </c>
      <c r="F30" s="15">
        <v>9</v>
      </c>
      <c r="G30" s="15" t="s">
        <v>29</v>
      </c>
      <c r="H30" s="8">
        <v>1</v>
      </c>
      <c r="I30" s="8">
        <v>0</v>
      </c>
      <c r="J30" s="8">
        <v>0</v>
      </c>
      <c r="K30" s="8">
        <v>0</v>
      </c>
      <c r="L30" s="8">
        <v>0</v>
      </c>
      <c r="M30" s="8">
        <v>2</v>
      </c>
      <c r="N30" s="8">
        <v>0</v>
      </c>
      <c r="O30" s="8">
        <v>2</v>
      </c>
      <c r="P30" s="8">
        <v>5</v>
      </c>
      <c r="Q30" s="8">
        <v>0</v>
      </c>
      <c r="R30" s="22">
        <v>4</v>
      </c>
      <c r="S30" s="23">
        <f t="shared" si="0"/>
        <v>14</v>
      </c>
      <c r="T30" s="23">
        <v>59</v>
      </c>
      <c r="U30" s="23">
        <v>24</v>
      </c>
      <c r="V30" s="24" t="s">
        <v>134</v>
      </c>
    </row>
    <row r="31" spans="1:23" ht="25.5" x14ac:dyDescent="0.2">
      <c r="A31" s="36">
        <v>16</v>
      </c>
      <c r="B31" s="6" t="s">
        <v>63</v>
      </c>
      <c r="C31" s="15" t="s">
        <v>16</v>
      </c>
      <c r="D31" s="15" t="s">
        <v>136</v>
      </c>
      <c r="E31" s="7" t="s">
        <v>78</v>
      </c>
      <c r="F31" s="7">
        <v>9</v>
      </c>
      <c r="G31" s="7" t="s">
        <v>29</v>
      </c>
      <c r="H31" s="8">
        <v>3</v>
      </c>
      <c r="I31" s="8">
        <v>0</v>
      </c>
      <c r="J31" s="8">
        <v>0</v>
      </c>
      <c r="K31" s="8">
        <v>0</v>
      </c>
      <c r="L31" s="8">
        <v>0</v>
      </c>
      <c r="M31" s="8">
        <v>3</v>
      </c>
      <c r="N31" s="8">
        <v>0</v>
      </c>
      <c r="O31" s="8">
        <v>3</v>
      </c>
      <c r="P31" s="8">
        <v>1</v>
      </c>
      <c r="Q31" s="8">
        <v>2</v>
      </c>
      <c r="R31" s="22">
        <v>2</v>
      </c>
      <c r="S31" s="23">
        <f t="shared" si="0"/>
        <v>14</v>
      </c>
      <c r="T31" s="23">
        <v>59</v>
      </c>
      <c r="U31" s="23">
        <v>24</v>
      </c>
      <c r="V31" s="24" t="s">
        <v>134</v>
      </c>
    </row>
    <row r="32" spans="1:23" ht="25.5" x14ac:dyDescent="0.2">
      <c r="A32" s="35">
        <v>17</v>
      </c>
      <c r="B32" s="6" t="s">
        <v>61</v>
      </c>
      <c r="C32" s="15" t="s">
        <v>16</v>
      </c>
      <c r="D32" s="15" t="s">
        <v>136</v>
      </c>
      <c r="E32" s="7" t="s">
        <v>78</v>
      </c>
      <c r="F32" s="7">
        <v>9</v>
      </c>
      <c r="G32" s="7" t="s">
        <v>29</v>
      </c>
      <c r="H32" s="8">
        <v>2</v>
      </c>
      <c r="I32" s="8">
        <v>0</v>
      </c>
      <c r="J32" s="8">
        <v>0</v>
      </c>
      <c r="K32" s="8">
        <v>0</v>
      </c>
      <c r="L32" s="8">
        <v>2</v>
      </c>
      <c r="M32" s="8">
        <v>3</v>
      </c>
      <c r="N32" s="8">
        <v>0</v>
      </c>
      <c r="O32" s="8">
        <v>0</v>
      </c>
      <c r="P32" s="8">
        <v>2</v>
      </c>
      <c r="Q32" s="8">
        <v>0</v>
      </c>
      <c r="R32" s="22">
        <v>4</v>
      </c>
      <c r="S32" s="23">
        <f t="shared" si="0"/>
        <v>13</v>
      </c>
      <c r="T32" s="23">
        <v>59</v>
      </c>
      <c r="U32" s="23">
        <v>22</v>
      </c>
      <c r="V32" s="24" t="s">
        <v>134</v>
      </c>
    </row>
    <row r="33" spans="1:22" ht="25.5" x14ac:dyDescent="0.2">
      <c r="A33" s="35">
        <v>18</v>
      </c>
      <c r="B33" s="6" t="s">
        <v>62</v>
      </c>
      <c r="C33" s="15" t="s">
        <v>16</v>
      </c>
      <c r="D33" s="15" t="s">
        <v>136</v>
      </c>
      <c r="E33" s="7" t="s">
        <v>78</v>
      </c>
      <c r="F33" s="7">
        <v>9</v>
      </c>
      <c r="G33" s="7" t="s">
        <v>29</v>
      </c>
      <c r="H33" s="8">
        <v>1</v>
      </c>
      <c r="I33" s="8">
        <v>0</v>
      </c>
      <c r="J33" s="8">
        <v>0</v>
      </c>
      <c r="K33" s="8">
        <v>1</v>
      </c>
      <c r="L33" s="8">
        <v>0</v>
      </c>
      <c r="M33" s="8">
        <v>3</v>
      </c>
      <c r="N33" s="8">
        <v>0</v>
      </c>
      <c r="O33" s="8">
        <v>3</v>
      </c>
      <c r="P33" s="8">
        <v>1</v>
      </c>
      <c r="Q33" s="8">
        <v>2</v>
      </c>
      <c r="R33" s="22">
        <v>2</v>
      </c>
      <c r="S33" s="23">
        <f t="shared" si="0"/>
        <v>13</v>
      </c>
      <c r="T33" s="23">
        <v>59</v>
      </c>
      <c r="U33" s="23">
        <v>22</v>
      </c>
      <c r="V33" s="24" t="s">
        <v>134</v>
      </c>
    </row>
    <row r="34" spans="1:22" ht="25.5" x14ac:dyDescent="0.2">
      <c r="A34" s="36">
        <v>19</v>
      </c>
      <c r="B34" s="6" t="s">
        <v>64</v>
      </c>
      <c r="C34" s="15" t="s">
        <v>16</v>
      </c>
      <c r="D34" s="15" t="s">
        <v>136</v>
      </c>
      <c r="E34" s="7" t="s">
        <v>51</v>
      </c>
      <c r="F34" s="7">
        <v>9</v>
      </c>
      <c r="G34" s="7" t="s">
        <v>29</v>
      </c>
      <c r="H34" s="8">
        <v>3</v>
      </c>
      <c r="I34" s="8">
        <v>0</v>
      </c>
      <c r="J34" s="8">
        <v>0</v>
      </c>
      <c r="K34" s="8">
        <v>0</v>
      </c>
      <c r="L34" s="8">
        <v>0</v>
      </c>
      <c r="M34" s="8">
        <v>2</v>
      </c>
      <c r="N34" s="8">
        <v>0</v>
      </c>
      <c r="O34" s="8">
        <v>0</v>
      </c>
      <c r="P34" s="8">
        <v>1</v>
      </c>
      <c r="Q34" s="8">
        <v>7</v>
      </c>
      <c r="R34" s="22">
        <v>0</v>
      </c>
      <c r="S34" s="23">
        <f t="shared" si="0"/>
        <v>13</v>
      </c>
      <c r="T34" s="23">
        <v>59</v>
      </c>
      <c r="U34" s="23">
        <v>22</v>
      </c>
      <c r="V34" s="24" t="s">
        <v>134</v>
      </c>
    </row>
    <row r="35" spans="1:22" ht="25.5" x14ac:dyDescent="0.2">
      <c r="A35" s="35">
        <v>20</v>
      </c>
      <c r="B35" s="6" t="s">
        <v>65</v>
      </c>
      <c r="C35" s="15" t="s">
        <v>16</v>
      </c>
      <c r="D35" s="15" t="s">
        <v>136</v>
      </c>
      <c r="E35" s="7" t="s">
        <v>51</v>
      </c>
      <c r="F35" s="7">
        <v>9</v>
      </c>
      <c r="G35" s="7" t="s">
        <v>29</v>
      </c>
      <c r="H35" s="8">
        <v>3</v>
      </c>
      <c r="I35" s="8">
        <v>0</v>
      </c>
      <c r="J35" s="8">
        <v>0</v>
      </c>
      <c r="K35" s="8">
        <v>0</v>
      </c>
      <c r="L35" s="8">
        <v>0</v>
      </c>
      <c r="M35" s="8">
        <v>2</v>
      </c>
      <c r="N35" s="8">
        <v>0</v>
      </c>
      <c r="O35" s="8">
        <v>0</v>
      </c>
      <c r="P35" s="8">
        <v>1</v>
      </c>
      <c r="Q35" s="8">
        <v>7</v>
      </c>
      <c r="R35" s="22">
        <v>0</v>
      </c>
      <c r="S35" s="23">
        <f t="shared" si="0"/>
        <v>13</v>
      </c>
      <c r="T35" s="23">
        <v>59</v>
      </c>
      <c r="U35" s="23">
        <v>22</v>
      </c>
      <c r="V35" s="24" t="s">
        <v>134</v>
      </c>
    </row>
    <row r="36" spans="1:22" ht="25.5" x14ac:dyDescent="0.2">
      <c r="A36" s="35">
        <v>21</v>
      </c>
      <c r="B36" s="6" t="s">
        <v>67</v>
      </c>
      <c r="C36" s="15" t="s">
        <v>16</v>
      </c>
      <c r="D36" s="15" t="s">
        <v>136</v>
      </c>
      <c r="E36" s="7" t="s">
        <v>51</v>
      </c>
      <c r="F36" s="7">
        <v>9</v>
      </c>
      <c r="G36" s="7" t="s">
        <v>29</v>
      </c>
      <c r="H36" s="8">
        <v>1</v>
      </c>
      <c r="I36" s="8">
        <v>0</v>
      </c>
      <c r="J36" s="8">
        <v>1</v>
      </c>
      <c r="K36" s="8">
        <v>0</v>
      </c>
      <c r="L36" s="8">
        <v>0</v>
      </c>
      <c r="M36" s="8">
        <v>1</v>
      </c>
      <c r="N36" s="8">
        <v>0</v>
      </c>
      <c r="O36" s="8">
        <v>2</v>
      </c>
      <c r="P36" s="8">
        <v>3</v>
      </c>
      <c r="Q36" s="8">
        <v>2</v>
      </c>
      <c r="R36" s="22">
        <v>2</v>
      </c>
      <c r="S36" s="23">
        <f t="shared" si="0"/>
        <v>12</v>
      </c>
      <c r="T36" s="23">
        <v>59</v>
      </c>
      <c r="U36" s="23">
        <v>20</v>
      </c>
      <c r="V36" s="24" t="s">
        <v>134</v>
      </c>
    </row>
    <row r="37" spans="1:22" ht="25.5" x14ac:dyDescent="0.2">
      <c r="A37" s="36">
        <v>22</v>
      </c>
      <c r="B37" s="6" t="s">
        <v>77</v>
      </c>
      <c r="C37" s="15" t="s">
        <v>16</v>
      </c>
      <c r="D37" s="15" t="s">
        <v>136</v>
      </c>
      <c r="E37" s="7" t="s">
        <v>51</v>
      </c>
      <c r="F37" s="7">
        <v>9</v>
      </c>
      <c r="G37" s="7" t="s">
        <v>29</v>
      </c>
      <c r="H37" s="8">
        <v>2</v>
      </c>
      <c r="I37" s="8">
        <v>0</v>
      </c>
      <c r="J37" s="8">
        <v>0</v>
      </c>
      <c r="K37" s="8">
        <v>1</v>
      </c>
      <c r="L37" s="8">
        <v>0</v>
      </c>
      <c r="M37" s="8">
        <v>4</v>
      </c>
      <c r="N37" s="8">
        <v>0</v>
      </c>
      <c r="O37" s="8">
        <v>0</v>
      </c>
      <c r="P37" s="8">
        <v>5</v>
      </c>
      <c r="Q37" s="8">
        <v>0</v>
      </c>
      <c r="R37" s="22">
        <v>0</v>
      </c>
      <c r="S37" s="23">
        <f t="shared" si="0"/>
        <v>12</v>
      </c>
      <c r="T37" s="23">
        <v>59</v>
      </c>
      <c r="U37" s="23">
        <v>20</v>
      </c>
      <c r="V37" s="24" t="s">
        <v>134</v>
      </c>
    </row>
    <row r="38" spans="1:22" ht="25.5" x14ac:dyDescent="0.2">
      <c r="A38" s="35">
        <v>23</v>
      </c>
      <c r="B38" s="6" t="s">
        <v>60</v>
      </c>
      <c r="C38" s="15" t="s">
        <v>16</v>
      </c>
      <c r="D38" s="15" t="s">
        <v>136</v>
      </c>
      <c r="E38" s="7" t="s">
        <v>51</v>
      </c>
      <c r="F38" s="7">
        <v>9</v>
      </c>
      <c r="G38" s="7" t="s">
        <v>29</v>
      </c>
      <c r="H38" s="8">
        <v>2</v>
      </c>
      <c r="I38" s="8">
        <v>0</v>
      </c>
      <c r="J38" s="8">
        <v>0</v>
      </c>
      <c r="K38" s="8">
        <v>0</v>
      </c>
      <c r="L38" s="8">
        <v>0</v>
      </c>
      <c r="M38" s="8">
        <v>3</v>
      </c>
      <c r="N38" s="8">
        <v>0</v>
      </c>
      <c r="O38" s="8">
        <v>0</v>
      </c>
      <c r="P38" s="8">
        <v>2</v>
      </c>
      <c r="Q38" s="8">
        <v>0</v>
      </c>
      <c r="R38" s="22">
        <v>4</v>
      </c>
      <c r="S38" s="23">
        <f t="shared" si="0"/>
        <v>11</v>
      </c>
      <c r="T38" s="23">
        <v>59</v>
      </c>
      <c r="U38" s="23">
        <v>19</v>
      </c>
      <c r="V38" s="24" t="s">
        <v>134</v>
      </c>
    </row>
    <row r="39" spans="1:22" ht="25.5" x14ac:dyDescent="0.2">
      <c r="A39" s="35">
        <v>24</v>
      </c>
      <c r="B39" s="6" t="s">
        <v>66</v>
      </c>
      <c r="C39" s="15" t="s">
        <v>16</v>
      </c>
      <c r="D39" s="15" t="s">
        <v>136</v>
      </c>
      <c r="E39" s="7" t="s">
        <v>51</v>
      </c>
      <c r="F39" s="7">
        <v>9</v>
      </c>
      <c r="G39" s="7" t="s">
        <v>29</v>
      </c>
      <c r="H39" s="8">
        <v>1</v>
      </c>
      <c r="I39" s="8">
        <v>0</v>
      </c>
      <c r="J39" s="8">
        <v>1</v>
      </c>
      <c r="K39" s="8">
        <v>0</v>
      </c>
      <c r="L39" s="8">
        <v>0</v>
      </c>
      <c r="M39" s="8">
        <v>2</v>
      </c>
      <c r="N39" s="8">
        <v>0</v>
      </c>
      <c r="O39" s="8">
        <v>2</v>
      </c>
      <c r="P39" s="8">
        <v>3</v>
      </c>
      <c r="Q39" s="8">
        <v>0</v>
      </c>
      <c r="R39" s="22">
        <v>2</v>
      </c>
      <c r="S39" s="23">
        <f t="shared" si="0"/>
        <v>11</v>
      </c>
      <c r="T39" s="23">
        <v>59</v>
      </c>
      <c r="U39" s="23">
        <v>19</v>
      </c>
      <c r="V39" s="24" t="s">
        <v>134</v>
      </c>
    </row>
    <row r="40" spans="1:22" ht="25.5" x14ac:dyDescent="0.2">
      <c r="A40" s="36">
        <v>25</v>
      </c>
      <c r="B40" s="6" t="s">
        <v>71</v>
      </c>
      <c r="C40" s="15" t="s">
        <v>16</v>
      </c>
      <c r="D40" s="15" t="s">
        <v>136</v>
      </c>
      <c r="E40" s="7" t="s">
        <v>78</v>
      </c>
      <c r="F40" s="7">
        <v>9</v>
      </c>
      <c r="G40" s="7" t="s">
        <v>29</v>
      </c>
      <c r="H40" s="8">
        <v>2</v>
      </c>
      <c r="I40" s="8">
        <v>0</v>
      </c>
      <c r="J40" s="8">
        <v>0</v>
      </c>
      <c r="K40" s="8">
        <v>0</v>
      </c>
      <c r="L40" s="8">
        <v>0</v>
      </c>
      <c r="M40" s="8">
        <v>2</v>
      </c>
      <c r="N40" s="8">
        <v>0</v>
      </c>
      <c r="O40" s="8">
        <v>2</v>
      </c>
      <c r="P40" s="8">
        <v>1</v>
      </c>
      <c r="Q40" s="8">
        <v>2</v>
      </c>
      <c r="R40" s="22">
        <v>2</v>
      </c>
      <c r="S40" s="23">
        <f t="shared" si="0"/>
        <v>11</v>
      </c>
      <c r="T40" s="23">
        <v>59</v>
      </c>
      <c r="U40" s="23">
        <v>19</v>
      </c>
      <c r="V40" s="24" t="s">
        <v>134</v>
      </c>
    </row>
    <row r="41" spans="1:22" ht="25.5" x14ac:dyDescent="0.2">
      <c r="A41" s="35">
        <v>26</v>
      </c>
      <c r="B41" s="37" t="s">
        <v>75</v>
      </c>
      <c r="C41" s="15" t="s">
        <v>16</v>
      </c>
      <c r="D41" s="15" t="s">
        <v>136</v>
      </c>
      <c r="E41" s="7" t="s">
        <v>51</v>
      </c>
      <c r="F41" s="7">
        <v>9</v>
      </c>
      <c r="G41" s="7" t="s">
        <v>29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2</v>
      </c>
      <c r="N41" s="8">
        <v>0</v>
      </c>
      <c r="O41" s="8">
        <v>2</v>
      </c>
      <c r="P41" s="8">
        <v>3</v>
      </c>
      <c r="Q41" s="8">
        <v>2</v>
      </c>
      <c r="R41" s="22">
        <v>2</v>
      </c>
      <c r="S41" s="23">
        <f t="shared" si="0"/>
        <v>11</v>
      </c>
      <c r="T41" s="23">
        <v>59</v>
      </c>
      <c r="U41" s="23">
        <v>19</v>
      </c>
      <c r="V41" s="24" t="s">
        <v>134</v>
      </c>
    </row>
    <row r="42" spans="1:22" ht="25.5" x14ac:dyDescent="0.2">
      <c r="A42" s="35">
        <v>27</v>
      </c>
      <c r="B42" s="6" t="s">
        <v>70</v>
      </c>
      <c r="C42" s="15" t="s">
        <v>16</v>
      </c>
      <c r="D42" s="15" t="s">
        <v>136</v>
      </c>
      <c r="E42" s="7" t="s">
        <v>78</v>
      </c>
      <c r="F42" s="7">
        <v>9</v>
      </c>
      <c r="G42" s="7" t="s">
        <v>29</v>
      </c>
      <c r="H42" s="8">
        <v>2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  <c r="N42" s="8">
        <v>0</v>
      </c>
      <c r="O42" s="8">
        <v>0</v>
      </c>
      <c r="P42" s="8">
        <v>2</v>
      </c>
      <c r="Q42" s="8">
        <v>2</v>
      </c>
      <c r="R42" s="22">
        <v>2</v>
      </c>
      <c r="S42" s="23">
        <f t="shared" si="0"/>
        <v>9</v>
      </c>
      <c r="T42" s="23">
        <v>59</v>
      </c>
      <c r="U42" s="23">
        <v>15</v>
      </c>
      <c r="V42" s="24" t="s">
        <v>134</v>
      </c>
    </row>
    <row r="43" spans="1:22" ht="25.5" x14ac:dyDescent="0.2">
      <c r="A43" s="36">
        <v>28</v>
      </c>
      <c r="B43" s="6" t="s">
        <v>69</v>
      </c>
      <c r="C43" s="15" t="s">
        <v>16</v>
      </c>
      <c r="D43" s="15" t="s">
        <v>136</v>
      </c>
      <c r="E43" s="7" t="s">
        <v>78</v>
      </c>
      <c r="F43" s="7">
        <v>9</v>
      </c>
      <c r="G43" s="7" t="s">
        <v>29</v>
      </c>
      <c r="H43" s="8">
        <v>2</v>
      </c>
      <c r="I43" s="8">
        <v>0</v>
      </c>
      <c r="J43" s="8">
        <v>0</v>
      </c>
      <c r="K43" s="8">
        <v>0</v>
      </c>
      <c r="L43" s="8">
        <v>0</v>
      </c>
      <c r="M43" s="8">
        <v>2</v>
      </c>
      <c r="N43" s="8">
        <v>0</v>
      </c>
      <c r="O43" s="8">
        <v>2</v>
      </c>
      <c r="P43" s="8">
        <v>2</v>
      </c>
      <c r="Q43" s="8">
        <v>0</v>
      </c>
      <c r="R43" s="22">
        <v>0</v>
      </c>
      <c r="S43" s="23">
        <f t="shared" si="0"/>
        <v>8</v>
      </c>
      <c r="T43" s="23">
        <v>59</v>
      </c>
      <c r="U43" s="23">
        <v>14</v>
      </c>
      <c r="V43" s="24" t="s">
        <v>134</v>
      </c>
    </row>
    <row r="44" spans="1:22" ht="25.5" x14ac:dyDescent="0.2">
      <c r="A44" s="35">
        <v>29</v>
      </c>
      <c r="B44" s="6" t="s">
        <v>76</v>
      </c>
      <c r="C44" s="15" t="s">
        <v>16</v>
      </c>
      <c r="D44" s="15" t="s">
        <v>136</v>
      </c>
      <c r="E44" s="7" t="s">
        <v>51</v>
      </c>
      <c r="F44" s="7">
        <v>9</v>
      </c>
      <c r="G44" s="7" t="s">
        <v>29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3</v>
      </c>
      <c r="N44" s="8">
        <v>0</v>
      </c>
      <c r="O44" s="8">
        <v>1</v>
      </c>
      <c r="P44" s="8">
        <v>0</v>
      </c>
      <c r="Q44" s="8">
        <v>0</v>
      </c>
      <c r="R44" s="22">
        <v>2</v>
      </c>
      <c r="S44" s="23">
        <f t="shared" si="0"/>
        <v>6</v>
      </c>
      <c r="T44" s="23">
        <v>59</v>
      </c>
      <c r="U44" s="23">
        <v>10</v>
      </c>
      <c r="V44" s="24" t="s">
        <v>134</v>
      </c>
    </row>
    <row r="45" spans="1:22" ht="12.75" x14ac:dyDescent="0.2">
      <c r="A45" s="9"/>
      <c r="B45" s="10"/>
      <c r="C45" s="9"/>
      <c r="D45" s="9"/>
      <c r="E45" s="9"/>
      <c r="F45" s="9"/>
      <c r="G45" s="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2"/>
      <c r="S45" s="12"/>
      <c r="T45" s="12"/>
      <c r="U45" s="12"/>
      <c r="V45" s="11"/>
    </row>
    <row r="46" spans="1:22" ht="12.75" x14ac:dyDescent="0.2">
      <c r="A46" s="9"/>
      <c r="B46" s="13" t="s">
        <v>7</v>
      </c>
      <c r="C46" s="9"/>
      <c r="D46" s="9"/>
      <c r="E46" s="9"/>
      <c r="F46" s="9"/>
      <c r="G46" s="9" t="s">
        <v>8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2"/>
      <c r="S46" s="12"/>
      <c r="T46" s="12"/>
      <c r="U46" s="12"/>
      <c r="V46" s="11"/>
    </row>
    <row r="47" spans="1:22" ht="12.75" x14ac:dyDescent="0.2">
      <c r="B47" s="14" t="s">
        <v>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2.75" x14ac:dyDescent="0.2">
      <c r="B48" s="5"/>
      <c r="C48" s="5"/>
      <c r="D48" s="5"/>
      <c r="E48" s="5"/>
      <c r="F48" s="5"/>
      <c r="G48" s="9" t="s">
        <v>8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2:22" ht="12.75" x14ac:dyDescent="0.2">
      <c r="B49" s="5"/>
      <c r="C49" s="5"/>
      <c r="D49" s="5"/>
      <c r="E49" s="5"/>
      <c r="F49" s="5"/>
      <c r="G49" s="9" t="s">
        <v>8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2:22" ht="12.75" x14ac:dyDescent="0.2">
      <c r="B50" s="5"/>
      <c r="C50" s="5"/>
      <c r="D50" s="5"/>
      <c r="E50" s="5"/>
      <c r="F50" s="5"/>
      <c r="G50" s="9" t="s">
        <v>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2:22" ht="12.75" x14ac:dyDescent="0.2">
      <c r="B51" s="5"/>
      <c r="C51" s="5"/>
      <c r="D51" s="5"/>
      <c r="E51" s="5"/>
      <c r="F51" s="5"/>
      <c r="G51" s="9" t="s">
        <v>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2:22" ht="12.75" x14ac:dyDescent="0.2">
      <c r="B52" s="5"/>
      <c r="C52" s="5"/>
      <c r="D52" s="5"/>
      <c r="E52" s="5"/>
      <c r="F52" s="5"/>
      <c r="G52" s="9" t="s">
        <v>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2:22" ht="12.75" x14ac:dyDescent="0.2">
      <c r="B53" s="5"/>
      <c r="C53" s="5"/>
      <c r="D53" s="5"/>
      <c r="E53" s="5"/>
      <c r="F53" s="5"/>
      <c r="G53" s="9" t="s">
        <v>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2:22" ht="12.75" x14ac:dyDescent="0.2">
      <c r="B54" s="5"/>
      <c r="C54" s="5"/>
      <c r="D54" s="5"/>
      <c r="E54" s="5"/>
      <c r="F54" s="5"/>
      <c r="G54" s="9" t="s">
        <v>8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2:22" ht="12.75" x14ac:dyDescent="0.2">
      <c r="B55" s="5"/>
      <c r="C55" s="5"/>
      <c r="D55" s="5"/>
      <c r="E55" s="5"/>
      <c r="F55" s="5"/>
      <c r="G55" s="9" t="s">
        <v>8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2:22" ht="12.75" x14ac:dyDescent="0.2">
      <c r="B56" s="5"/>
      <c r="C56" s="5"/>
      <c r="D56" s="5"/>
      <c r="E56" s="5"/>
      <c r="F56" s="5"/>
      <c r="G56" s="9" t="s">
        <v>8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</sheetData>
  <sortState ref="B16:W44">
    <sortCondition descending="1" ref="S16:S44"/>
  </sortState>
  <mergeCells count="10">
    <mergeCell ref="A10:V10"/>
    <mergeCell ref="A11:V11"/>
    <mergeCell ref="A12:V12"/>
    <mergeCell ref="A13:V13"/>
    <mergeCell ref="A3:V3"/>
    <mergeCell ref="A5:V5"/>
    <mergeCell ref="A6:V6"/>
    <mergeCell ref="A7:V7"/>
    <mergeCell ref="A8:V8"/>
    <mergeCell ref="A9: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9"/>
  <sheetViews>
    <sheetView topLeftCell="A7" workbookViewId="0">
      <selection activeCell="A9" sqref="A9:S9"/>
    </sheetView>
  </sheetViews>
  <sheetFormatPr defaultRowHeight="12" x14ac:dyDescent="0.2"/>
  <cols>
    <col min="3" max="3" width="13.33203125" customWidth="1"/>
    <col min="4" max="4" width="19.5" customWidth="1"/>
    <col min="7" max="7" width="32" customWidth="1"/>
    <col min="23" max="23" width="20.1640625" customWidth="1"/>
  </cols>
  <sheetData>
    <row r="3" spans="1:23" ht="15" x14ac:dyDescent="0.2">
      <c r="A3" s="55" t="s">
        <v>142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ht="15" x14ac:dyDescent="0.2">
      <c r="A5" s="56" t="s">
        <v>143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15" x14ac:dyDescent="0.2">
      <c r="A6" s="56" t="s">
        <v>144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ht="15" x14ac:dyDescent="0.25">
      <c r="A7" s="57" t="s">
        <v>141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3" ht="15" x14ac:dyDescent="0.2">
      <c r="A8" s="54" t="s">
        <v>138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spans="1:23" ht="15" x14ac:dyDescent="0.2">
      <c r="A9" s="54" t="s">
        <v>182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2"/>
      <c r="U9" s="2"/>
      <c r="V9" s="2"/>
      <c r="W9" s="2"/>
    </row>
    <row r="10" spans="1:23" ht="14.25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3" ht="14.25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1:23" ht="14.25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ht="12.7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77.2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30</v>
      </c>
      <c r="M15" s="30" t="s">
        <v>31</v>
      </c>
      <c r="N15" s="30" t="s">
        <v>32</v>
      </c>
      <c r="O15" s="30" t="s">
        <v>33</v>
      </c>
      <c r="P15" s="30" t="s">
        <v>34</v>
      </c>
      <c r="Q15" s="30" t="s">
        <v>35</v>
      </c>
      <c r="R15" s="30" t="s">
        <v>36</v>
      </c>
      <c r="S15" s="30" t="s">
        <v>37</v>
      </c>
      <c r="T15" s="21" t="s">
        <v>4</v>
      </c>
      <c r="U15" s="21" t="s">
        <v>5</v>
      </c>
      <c r="V15" s="21" t="s">
        <v>6</v>
      </c>
      <c r="W15" s="18" t="s">
        <v>14</v>
      </c>
    </row>
    <row r="16" spans="1:23" ht="38.25" x14ac:dyDescent="0.2">
      <c r="A16" s="17">
        <v>1</v>
      </c>
      <c r="B16" s="16" t="s">
        <v>24</v>
      </c>
      <c r="C16" s="15" t="s">
        <v>16</v>
      </c>
      <c r="D16" s="15" t="s">
        <v>136</v>
      </c>
      <c r="E16" s="15" t="s">
        <v>28</v>
      </c>
      <c r="F16" s="15">
        <v>11</v>
      </c>
      <c r="G16" s="15" t="s">
        <v>29</v>
      </c>
      <c r="H16" s="17">
        <v>6</v>
      </c>
      <c r="I16" s="17">
        <v>2</v>
      </c>
      <c r="J16" s="17">
        <v>2</v>
      </c>
      <c r="K16" s="17">
        <v>2</v>
      </c>
      <c r="L16" s="17">
        <v>2</v>
      </c>
      <c r="M16" s="17">
        <v>6</v>
      </c>
      <c r="N16" s="17">
        <v>4</v>
      </c>
      <c r="O16" s="17">
        <v>3</v>
      </c>
      <c r="P16" s="17">
        <v>5</v>
      </c>
      <c r="Q16" s="17">
        <v>5</v>
      </c>
      <c r="R16" s="17">
        <v>9</v>
      </c>
      <c r="S16" s="25">
        <v>7</v>
      </c>
      <c r="T16" s="26">
        <f>SUM(H16:S16)</f>
        <v>53</v>
      </c>
      <c r="U16" s="26">
        <v>65</v>
      </c>
      <c r="V16" s="26">
        <v>82</v>
      </c>
      <c r="W16" s="27" t="s">
        <v>132</v>
      </c>
    </row>
    <row r="17" spans="1:24" ht="38.25" x14ac:dyDescent="0.2">
      <c r="A17" s="8">
        <v>2</v>
      </c>
      <c r="B17" s="6" t="s">
        <v>25</v>
      </c>
      <c r="C17" s="15" t="s">
        <v>16</v>
      </c>
      <c r="D17" s="15" t="s">
        <v>136</v>
      </c>
      <c r="E17" s="15" t="s">
        <v>28</v>
      </c>
      <c r="F17" s="15">
        <v>11</v>
      </c>
      <c r="G17" s="15" t="s">
        <v>29</v>
      </c>
      <c r="H17" s="8">
        <v>6</v>
      </c>
      <c r="I17" s="8">
        <v>0</v>
      </c>
      <c r="J17" s="8">
        <v>2</v>
      </c>
      <c r="K17" s="8">
        <v>0</v>
      </c>
      <c r="L17" s="8">
        <v>2</v>
      </c>
      <c r="M17" s="8">
        <v>6</v>
      </c>
      <c r="N17" s="8">
        <v>4</v>
      </c>
      <c r="O17" s="8">
        <v>2</v>
      </c>
      <c r="P17" s="8">
        <v>5</v>
      </c>
      <c r="Q17" s="8">
        <v>5</v>
      </c>
      <c r="R17" s="8">
        <v>9</v>
      </c>
      <c r="S17" s="8">
        <v>4</v>
      </c>
      <c r="T17" s="23">
        <f>SUM(H17:S17)</f>
        <v>45</v>
      </c>
      <c r="U17" s="26">
        <v>65</v>
      </c>
      <c r="V17" s="26">
        <v>69</v>
      </c>
      <c r="W17" s="24" t="s">
        <v>133</v>
      </c>
    </row>
    <row r="18" spans="1:24" ht="38.25" x14ac:dyDescent="0.2">
      <c r="A18" s="8">
        <v>3</v>
      </c>
      <c r="B18" s="6" t="s">
        <v>26</v>
      </c>
      <c r="C18" s="15" t="s">
        <v>16</v>
      </c>
      <c r="D18" s="15" t="s">
        <v>136</v>
      </c>
      <c r="E18" s="15" t="s">
        <v>28</v>
      </c>
      <c r="F18" s="15">
        <v>11</v>
      </c>
      <c r="G18" s="15" t="s">
        <v>29</v>
      </c>
      <c r="H18" s="8">
        <v>7</v>
      </c>
      <c r="I18" s="8">
        <v>2</v>
      </c>
      <c r="J18" s="8">
        <v>2</v>
      </c>
      <c r="K18" s="8">
        <v>1</v>
      </c>
      <c r="L18" s="8">
        <v>2</v>
      </c>
      <c r="M18" s="8">
        <v>5</v>
      </c>
      <c r="N18" s="8">
        <v>2</v>
      </c>
      <c r="O18" s="8">
        <v>2</v>
      </c>
      <c r="P18" s="8">
        <v>5</v>
      </c>
      <c r="Q18" s="8">
        <v>5</v>
      </c>
      <c r="R18" s="8">
        <v>9</v>
      </c>
      <c r="S18" s="22">
        <v>3</v>
      </c>
      <c r="T18" s="23">
        <f>SUM(H18:S18)</f>
        <v>45</v>
      </c>
      <c r="U18" s="23">
        <v>65</v>
      </c>
      <c r="V18" s="23">
        <v>69</v>
      </c>
      <c r="W18" s="24" t="s">
        <v>133</v>
      </c>
    </row>
    <row r="19" spans="1:24" ht="38.25" x14ac:dyDescent="0.2">
      <c r="A19" s="17">
        <v>4</v>
      </c>
      <c r="B19" s="6" t="s">
        <v>39</v>
      </c>
      <c r="C19" s="15" t="s">
        <v>16</v>
      </c>
      <c r="D19" s="15" t="s">
        <v>136</v>
      </c>
      <c r="E19" s="15" t="s">
        <v>28</v>
      </c>
      <c r="F19" s="15">
        <v>11</v>
      </c>
      <c r="G19" s="15" t="s">
        <v>29</v>
      </c>
      <c r="H19" s="8">
        <v>6</v>
      </c>
      <c r="I19" s="8">
        <v>0</v>
      </c>
      <c r="J19" s="8">
        <v>2</v>
      </c>
      <c r="K19" s="8">
        <v>1</v>
      </c>
      <c r="L19" s="8">
        <v>2</v>
      </c>
      <c r="M19" s="8">
        <v>6</v>
      </c>
      <c r="N19" s="8">
        <v>2</v>
      </c>
      <c r="O19" s="8">
        <v>0</v>
      </c>
      <c r="P19" s="8">
        <v>5</v>
      </c>
      <c r="Q19" s="8">
        <v>5</v>
      </c>
      <c r="R19" s="8">
        <v>7</v>
      </c>
      <c r="S19" s="22">
        <v>0</v>
      </c>
      <c r="T19" s="23">
        <v>36</v>
      </c>
      <c r="U19" s="23">
        <v>65</v>
      </c>
      <c r="V19" s="23">
        <v>55</v>
      </c>
      <c r="W19" s="24" t="s">
        <v>134</v>
      </c>
    </row>
    <row r="20" spans="1:24" ht="38.25" x14ac:dyDescent="0.2">
      <c r="A20" s="8">
        <v>5</v>
      </c>
      <c r="B20" s="6" t="s">
        <v>38</v>
      </c>
      <c r="C20" s="15" t="s">
        <v>16</v>
      </c>
      <c r="D20" s="15" t="s">
        <v>136</v>
      </c>
      <c r="E20" s="15" t="s">
        <v>28</v>
      </c>
      <c r="F20" s="15">
        <v>11</v>
      </c>
      <c r="G20" s="15" t="s">
        <v>29</v>
      </c>
      <c r="H20" s="8">
        <v>3</v>
      </c>
      <c r="I20" s="8">
        <v>2</v>
      </c>
      <c r="J20" s="8">
        <v>2</v>
      </c>
      <c r="K20" s="8">
        <v>1</v>
      </c>
      <c r="L20" s="8">
        <v>1</v>
      </c>
      <c r="M20" s="8">
        <v>5</v>
      </c>
      <c r="N20" s="8">
        <v>4</v>
      </c>
      <c r="O20" s="8">
        <v>1</v>
      </c>
      <c r="P20" s="8">
        <v>5</v>
      </c>
      <c r="Q20" s="8">
        <v>5</v>
      </c>
      <c r="R20" s="8">
        <v>6</v>
      </c>
      <c r="S20" s="22">
        <v>0</v>
      </c>
      <c r="T20" s="23">
        <f t="shared" ref="T20:T25" si="0">SUM(H20:S20)</f>
        <v>35</v>
      </c>
      <c r="U20" s="23">
        <v>65</v>
      </c>
      <c r="V20" s="23">
        <v>54</v>
      </c>
      <c r="W20" s="24" t="s">
        <v>134</v>
      </c>
    </row>
    <row r="21" spans="1:24" ht="38.25" x14ac:dyDescent="0.2">
      <c r="A21" s="8">
        <v>6</v>
      </c>
      <c r="B21" s="6" t="s">
        <v>22</v>
      </c>
      <c r="C21" s="15" t="s">
        <v>16</v>
      </c>
      <c r="D21" s="15" t="s">
        <v>136</v>
      </c>
      <c r="E21" s="15" t="s">
        <v>28</v>
      </c>
      <c r="F21" s="15">
        <v>11</v>
      </c>
      <c r="G21" s="15" t="s">
        <v>29</v>
      </c>
      <c r="H21" s="8">
        <v>3</v>
      </c>
      <c r="I21" s="8">
        <v>2</v>
      </c>
      <c r="J21" s="8">
        <v>2</v>
      </c>
      <c r="K21" s="8">
        <v>1</v>
      </c>
      <c r="L21" s="8">
        <v>1</v>
      </c>
      <c r="M21" s="8">
        <v>3</v>
      </c>
      <c r="N21" s="8">
        <v>4</v>
      </c>
      <c r="O21" s="8">
        <v>0</v>
      </c>
      <c r="P21" s="8">
        <v>3</v>
      </c>
      <c r="Q21" s="8">
        <v>5</v>
      </c>
      <c r="R21" s="8">
        <v>6</v>
      </c>
      <c r="S21" s="22">
        <v>0</v>
      </c>
      <c r="T21" s="23">
        <f t="shared" si="0"/>
        <v>30</v>
      </c>
      <c r="U21" s="23">
        <v>65</v>
      </c>
      <c r="V21" s="23">
        <v>46</v>
      </c>
      <c r="W21" s="24" t="s">
        <v>134</v>
      </c>
    </row>
    <row r="22" spans="1:24" ht="38.25" x14ac:dyDescent="0.2">
      <c r="A22" s="17">
        <v>7</v>
      </c>
      <c r="B22" s="6" t="s">
        <v>27</v>
      </c>
      <c r="C22" s="15" t="s">
        <v>16</v>
      </c>
      <c r="D22" s="15" t="s">
        <v>136</v>
      </c>
      <c r="E22" s="15" t="s">
        <v>28</v>
      </c>
      <c r="F22" s="15">
        <v>11</v>
      </c>
      <c r="G22" s="15" t="s">
        <v>29</v>
      </c>
      <c r="H22" s="8">
        <v>2</v>
      </c>
      <c r="I22" s="8">
        <v>0</v>
      </c>
      <c r="J22" s="8">
        <v>2</v>
      </c>
      <c r="K22" s="8">
        <v>1</v>
      </c>
      <c r="L22" s="8">
        <v>1</v>
      </c>
      <c r="M22" s="8">
        <v>5</v>
      </c>
      <c r="N22" s="8">
        <v>2</v>
      </c>
      <c r="O22" s="8">
        <v>2</v>
      </c>
      <c r="P22" s="8">
        <v>5</v>
      </c>
      <c r="Q22" s="8">
        <v>5</v>
      </c>
      <c r="R22" s="8">
        <v>5</v>
      </c>
      <c r="S22" s="22">
        <v>0</v>
      </c>
      <c r="T22" s="23">
        <f t="shared" si="0"/>
        <v>30</v>
      </c>
      <c r="U22" s="23">
        <v>65</v>
      </c>
      <c r="V22" s="23">
        <v>46</v>
      </c>
      <c r="W22" s="24" t="s">
        <v>134</v>
      </c>
    </row>
    <row r="23" spans="1:24" ht="38.25" x14ac:dyDescent="0.2">
      <c r="A23" s="8">
        <v>8</v>
      </c>
      <c r="B23" s="6" t="s">
        <v>20</v>
      </c>
      <c r="C23" s="15" t="s">
        <v>16</v>
      </c>
      <c r="D23" s="15" t="s">
        <v>136</v>
      </c>
      <c r="E23" s="15" t="s">
        <v>28</v>
      </c>
      <c r="F23" s="15">
        <v>11</v>
      </c>
      <c r="G23" s="15" t="s">
        <v>29</v>
      </c>
      <c r="H23" s="8">
        <v>3</v>
      </c>
      <c r="I23" s="8">
        <v>2</v>
      </c>
      <c r="J23" s="8">
        <v>0</v>
      </c>
      <c r="K23" s="8">
        <v>1</v>
      </c>
      <c r="L23" s="8">
        <v>0</v>
      </c>
      <c r="M23" s="8">
        <v>4</v>
      </c>
      <c r="N23" s="8">
        <v>2</v>
      </c>
      <c r="O23" s="8">
        <v>1</v>
      </c>
      <c r="P23" s="8">
        <v>5</v>
      </c>
      <c r="Q23" s="8">
        <v>5</v>
      </c>
      <c r="R23" s="8">
        <v>5</v>
      </c>
      <c r="S23" s="22">
        <v>1</v>
      </c>
      <c r="T23" s="23">
        <f t="shared" si="0"/>
        <v>29</v>
      </c>
      <c r="U23" s="23">
        <v>65</v>
      </c>
      <c r="V23" s="23">
        <v>45</v>
      </c>
      <c r="W23" s="24" t="s">
        <v>134</v>
      </c>
    </row>
    <row r="24" spans="1:24" ht="38.25" x14ac:dyDescent="0.2">
      <c r="A24" s="8">
        <v>9</v>
      </c>
      <c r="B24" s="6" t="s">
        <v>21</v>
      </c>
      <c r="C24" s="15" t="s">
        <v>16</v>
      </c>
      <c r="D24" s="15" t="s">
        <v>136</v>
      </c>
      <c r="E24" s="15" t="s">
        <v>28</v>
      </c>
      <c r="F24" s="15">
        <v>11</v>
      </c>
      <c r="G24" s="15" t="s">
        <v>29</v>
      </c>
      <c r="H24" s="8">
        <v>3</v>
      </c>
      <c r="I24" s="8">
        <v>2</v>
      </c>
      <c r="J24" s="8">
        <v>0</v>
      </c>
      <c r="K24" s="8">
        <v>2</v>
      </c>
      <c r="L24" s="8">
        <v>0</v>
      </c>
      <c r="M24" s="8">
        <v>3</v>
      </c>
      <c r="N24" s="8">
        <v>2</v>
      </c>
      <c r="O24" s="8">
        <v>1</v>
      </c>
      <c r="P24" s="8">
        <v>5</v>
      </c>
      <c r="Q24" s="8">
        <v>5</v>
      </c>
      <c r="R24" s="8">
        <v>6</v>
      </c>
      <c r="S24" s="22">
        <v>0</v>
      </c>
      <c r="T24" s="23">
        <f t="shared" si="0"/>
        <v>29</v>
      </c>
      <c r="U24" s="23">
        <v>65</v>
      </c>
      <c r="V24" s="23">
        <v>45</v>
      </c>
      <c r="W24" s="24" t="s">
        <v>134</v>
      </c>
    </row>
    <row r="25" spans="1:24" ht="38.25" x14ac:dyDescent="0.2">
      <c r="A25" s="17">
        <v>10</v>
      </c>
      <c r="B25" s="6" t="s">
        <v>23</v>
      </c>
      <c r="C25" s="15" t="s">
        <v>16</v>
      </c>
      <c r="D25" s="15" t="s">
        <v>136</v>
      </c>
      <c r="E25" s="15" t="s">
        <v>28</v>
      </c>
      <c r="F25" s="15">
        <v>11</v>
      </c>
      <c r="G25" s="15" t="s">
        <v>29</v>
      </c>
      <c r="H25" s="8">
        <v>1</v>
      </c>
      <c r="I25" s="8">
        <v>2</v>
      </c>
      <c r="J25" s="8">
        <v>0</v>
      </c>
      <c r="K25" s="8">
        <v>1</v>
      </c>
      <c r="L25" s="8">
        <v>1</v>
      </c>
      <c r="M25" s="8">
        <v>3</v>
      </c>
      <c r="N25" s="8">
        <v>4</v>
      </c>
      <c r="O25" s="8">
        <v>1</v>
      </c>
      <c r="P25" s="8">
        <v>3</v>
      </c>
      <c r="Q25" s="8">
        <v>5</v>
      </c>
      <c r="R25" s="8">
        <v>6</v>
      </c>
      <c r="S25" s="22">
        <v>0</v>
      </c>
      <c r="T25" s="23">
        <f t="shared" si="0"/>
        <v>27</v>
      </c>
      <c r="U25" s="23">
        <v>65</v>
      </c>
      <c r="V25" s="23">
        <v>42</v>
      </c>
      <c r="W25" s="24" t="s">
        <v>134</v>
      </c>
      <c r="X25">
        <v>11</v>
      </c>
    </row>
    <row r="26" spans="1:24" ht="12.75" x14ac:dyDescent="0.2">
      <c r="A26" s="9"/>
      <c r="B26" s="10"/>
      <c r="C26" s="9"/>
      <c r="D26" s="9"/>
      <c r="E26" s="9"/>
      <c r="F26" s="9"/>
      <c r="G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9"/>
      <c r="U26" s="19"/>
      <c r="V26" s="19"/>
      <c r="W26" s="20"/>
    </row>
    <row r="27" spans="1:24" ht="12.75" x14ac:dyDescent="0.2">
      <c r="A27" s="9"/>
      <c r="B27" s="10"/>
      <c r="C27" s="9"/>
      <c r="D27" s="9"/>
      <c r="E27" s="9"/>
      <c r="F27" s="9"/>
      <c r="G27" s="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9"/>
      <c r="U27" s="19"/>
      <c r="V27" s="19"/>
      <c r="W27" s="20"/>
    </row>
    <row r="28" spans="1:24" ht="12.75" x14ac:dyDescent="0.2">
      <c r="A28" s="9"/>
      <c r="B28" s="10"/>
      <c r="C28" s="9"/>
      <c r="D28" s="9"/>
      <c r="E28" s="9"/>
      <c r="F28" s="9"/>
      <c r="G28" s="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2"/>
      <c r="U28" s="12"/>
      <c r="V28" s="12"/>
      <c r="W28" s="11"/>
    </row>
    <row r="29" spans="1:24" ht="12.75" x14ac:dyDescent="0.2">
      <c r="A29" s="9"/>
      <c r="B29" s="13" t="s">
        <v>7</v>
      </c>
      <c r="C29" s="9"/>
      <c r="D29" s="9"/>
      <c r="E29" s="9"/>
      <c r="F29" s="9"/>
      <c r="G29" s="9" t="s">
        <v>8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2"/>
      <c r="U29" s="12"/>
      <c r="V29" s="12"/>
      <c r="W29" s="11"/>
    </row>
    <row r="30" spans="1:24" ht="12.75" x14ac:dyDescent="0.2">
      <c r="B30" s="14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12.75" x14ac:dyDescent="0.2">
      <c r="B31" s="5"/>
      <c r="C31" s="5"/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4" ht="12.7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2:23" ht="12.7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ht="12.7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2:23" ht="12.7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2:23" ht="12.75" x14ac:dyDescent="0.2">
      <c r="B36" s="5"/>
      <c r="C36" s="5"/>
      <c r="D36" s="5"/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2:23" ht="12.75" x14ac:dyDescent="0.2">
      <c r="B37" s="5"/>
      <c r="C37" s="5"/>
      <c r="D37" s="5"/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2:23" ht="12.75" x14ac:dyDescent="0.2">
      <c r="B38" s="5"/>
      <c r="C38" s="5"/>
      <c r="D38" s="5"/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2:23" ht="12.75" x14ac:dyDescent="0.2">
      <c r="B39" s="5"/>
      <c r="C39" s="5"/>
      <c r="D39" s="5"/>
      <c r="E39" s="5"/>
      <c r="F39" s="5"/>
      <c r="G39" s="9" t="s">
        <v>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</sheetData>
  <sortState ref="A16:Y28">
    <sortCondition descending="1" ref="T16"/>
  </sortState>
  <mergeCells count="10">
    <mergeCell ref="A10:W10"/>
    <mergeCell ref="A11:W11"/>
    <mergeCell ref="A12:W12"/>
    <mergeCell ref="A13:W13"/>
    <mergeCell ref="A3:W3"/>
    <mergeCell ref="A5:W5"/>
    <mergeCell ref="A6:W6"/>
    <mergeCell ref="A7:W7"/>
    <mergeCell ref="A8:W8"/>
    <mergeCell ref="A9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V49"/>
  <sheetViews>
    <sheetView tabSelected="1" topLeftCell="A13" workbookViewId="0">
      <selection activeCell="A21" sqref="A21:R21"/>
    </sheetView>
  </sheetViews>
  <sheetFormatPr defaultRowHeight="12" x14ac:dyDescent="0.2"/>
  <cols>
    <col min="22" max="22" width="17.5" customWidth="1"/>
  </cols>
  <sheetData>
    <row r="15" spans="1:22" ht="15" x14ac:dyDescent="0.2">
      <c r="A15" s="55" t="s">
        <v>178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22" ht="15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ht="15" x14ac:dyDescent="0.2">
      <c r="A17" s="56" t="s">
        <v>179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2" ht="15" x14ac:dyDescent="0.2">
      <c r="A18" s="56" t="s">
        <v>144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spans="1:22" ht="15" x14ac:dyDescent="0.25">
      <c r="A19" s="57" t="s">
        <v>180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15" x14ac:dyDescent="0.2">
      <c r="A20" s="54" t="s">
        <v>138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15" x14ac:dyDescent="0.2">
      <c r="A21" s="54" t="s">
        <v>183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2"/>
      <c r="T21" s="2"/>
      <c r="U21" s="2"/>
      <c r="V21" s="2"/>
    </row>
    <row r="22" spans="1:22" ht="14.25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</row>
    <row r="23" spans="1:22" ht="14.25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spans="1:22" ht="14.25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</row>
    <row r="25" spans="1:22" ht="12.7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ht="13.5" thickBot="1" x14ac:dyDescent="0.25">
      <c r="A26" s="3"/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28.25" thickBot="1" x14ac:dyDescent="0.25">
      <c r="A27" s="18" t="s">
        <v>0</v>
      </c>
      <c r="B27" s="28" t="s">
        <v>1</v>
      </c>
      <c r="C27" s="29" t="s">
        <v>15</v>
      </c>
      <c r="D27" s="21" t="s">
        <v>2</v>
      </c>
      <c r="E27" s="30" t="s">
        <v>17</v>
      </c>
      <c r="F27" s="30" t="s">
        <v>18</v>
      </c>
      <c r="G27" s="21" t="s">
        <v>3</v>
      </c>
      <c r="H27" s="31" t="s">
        <v>10</v>
      </c>
      <c r="I27" s="21" t="s">
        <v>11</v>
      </c>
      <c r="J27" s="21" t="s">
        <v>12</v>
      </c>
      <c r="K27" s="30" t="s">
        <v>13</v>
      </c>
      <c r="L27" s="30" t="s">
        <v>30</v>
      </c>
      <c r="M27" s="30" t="s">
        <v>31</v>
      </c>
      <c r="N27" s="30" t="s">
        <v>32</v>
      </c>
      <c r="O27" s="30" t="s">
        <v>33</v>
      </c>
      <c r="P27" s="30" t="s">
        <v>34</v>
      </c>
      <c r="Q27" s="30" t="s">
        <v>36</v>
      </c>
      <c r="R27" s="30" t="s">
        <v>37</v>
      </c>
      <c r="S27" s="21" t="s">
        <v>4</v>
      </c>
      <c r="T27" s="21" t="s">
        <v>5</v>
      </c>
      <c r="U27" s="21" t="s">
        <v>6</v>
      </c>
      <c r="V27" s="18" t="s">
        <v>14</v>
      </c>
    </row>
    <row r="28" spans="1:22" ht="76.5" x14ac:dyDescent="0.2">
      <c r="A28" s="17">
        <v>1</v>
      </c>
      <c r="B28" s="16" t="s">
        <v>146</v>
      </c>
      <c r="C28" s="7" t="s">
        <v>16</v>
      </c>
      <c r="D28" s="15" t="s">
        <v>147</v>
      </c>
      <c r="E28" s="15" t="s">
        <v>148</v>
      </c>
      <c r="F28" s="15">
        <v>10</v>
      </c>
      <c r="G28" s="52" t="s">
        <v>149</v>
      </c>
      <c r="H28" s="17">
        <v>8</v>
      </c>
      <c r="I28" s="17">
        <v>2</v>
      </c>
      <c r="J28" s="17">
        <v>2</v>
      </c>
      <c r="K28" s="17">
        <v>2</v>
      </c>
      <c r="L28" s="17">
        <v>2</v>
      </c>
      <c r="M28" s="17">
        <v>6</v>
      </c>
      <c r="N28" s="17">
        <v>6</v>
      </c>
      <c r="O28" s="17">
        <v>3</v>
      </c>
      <c r="P28" s="17">
        <v>5</v>
      </c>
      <c r="Q28" s="17">
        <v>9</v>
      </c>
      <c r="R28" s="25">
        <v>10</v>
      </c>
      <c r="S28" s="26">
        <f t="shared" ref="S28:S40" si="0">SUM(H28:R28)</f>
        <v>55</v>
      </c>
      <c r="T28" s="26">
        <v>60</v>
      </c>
      <c r="U28" s="47">
        <f>S28/T28</f>
        <v>0.91666666666666663</v>
      </c>
      <c r="V28" s="27" t="s">
        <v>132</v>
      </c>
    </row>
    <row r="29" spans="1:22" ht="76.5" x14ac:dyDescent="0.2">
      <c r="A29" s="8">
        <v>2</v>
      </c>
      <c r="B29" s="16" t="s">
        <v>150</v>
      </c>
      <c r="C29" s="7" t="s">
        <v>16</v>
      </c>
      <c r="D29" s="15" t="s">
        <v>147</v>
      </c>
      <c r="E29" s="15" t="s">
        <v>151</v>
      </c>
      <c r="F29" s="15">
        <v>10</v>
      </c>
      <c r="G29" s="52" t="s">
        <v>149</v>
      </c>
      <c r="H29" s="8">
        <v>8</v>
      </c>
      <c r="I29" s="8">
        <v>2</v>
      </c>
      <c r="J29" s="8">
        <v>2</v>
      </c>
      <c r="K29" s="8">
        <v>2</v>
      </c>
      <c r="L29" s="8">
        <v>2</v>
      </c>
      <c r="M29" s="8">
        <v>5</v>
      </c>
      <c r="N29" s="8">
        <v>4</v>
      </c>
      <c r="O29" s="45">
        <v>6</v>
      </c>
      <c r="P29" s="8">
        <v>5</v>
      </c>
      <c r="Q29" s="8">
        <v>9</v>
      </c>
      <c r="R29" s="22">
        <v>8</v>
      </c>
      <c r="S29" s="23">
        <f t="shared" si="0"/>
        <v>53</v>
      </c>
      <c r="T29" s="26">
        <v>60</v>
      </c>
      <c r="U29" s="47">
        <f t="shared" ref="U29:U40" si="1">S29/T29</f>
        <v>0.8833333333333333</v>
      </c>
      <c r="V29" s="24" t="s">
        <v>133</v>
      </c>
    </row>
    <row r="30" spans="1:22" ht="76.5" x14ac:dyDescent="0.2">
      <c r="A30" s="17">
        <v>3</v>
      </c>
      <c r="B30" s="16" t="s">
        <v>152</v>
      </c>
      <c r="C30" s="7" t="s">
        <v>16</v>
      </c>
      <c r="D30" s="15" t="s">
        <v>147</v>
      </c>
      <c r="E30" s="52" t="s">
        <v>151</v>
      </c>
      <c r="F30" s="52">
        <v>10</v>
      </c>
      <c r="G30" s="52" t="s">
        <v>149</v>
      </c>
      <c r="H30" s="45">
        <v>8</v>
      </c>
      <c r="I30" s="45">
        <v>0</v>
      </c>
      <c r="J30" s="45">
        <v>2</v>
      </c>
      <c r="K30" s="45">
        <v>2</v>
      </c>
      <c r="L30" s="45">
        <v>2</v>
      </c>
      <c r="M30" s="45">
        <v>6</v>
      </c>
      <c r="N30" s="8">
        <v>6</v>
      </c>
      <c r="O30" s="8">
        <v>2</v>
      </c>
      <c r="P30" s="8">
        <v>5</v>
      </c>
      <c r="Q30" s="8">
        <v>9</v>
      </c>
      <c r="R30" s="22">
        <v>10</v>
      </c>
      <c r="S30" s="23">
        <f t="shared" si="0"/>
        <v>52</v>
      </c>
      <c r="T30" s="26">
        <v>60</v>
      </c>
      <c r="U30" s="47">
        <f t="shared" si="1"/>
        <v>0.8666666666666667</v>
      </c>
      <c r="V30" s="24" t="s">
        <v>133</v>
      </c>
    </row>
    <row r="31" spans="1:22" ht="76.5" x14ac:dyDescent="0.2">
      <c r="A31" s="8">
        <v>4</v>
      </c>
      <c r="B31" s="16" t="s">
        <v>153</v>
      </c>
      <c r="C31" s="7" t="s">
        <v>16</v>
      </c>
      <c r="D31" s="15" t="s">
        <v>147</v>
      </c>
      <c r="E31" s="15" t="s">
        <v>151</v>
      </c>
      <c r="F31" s="15">
        <v>10</v>
      </c>
      <c r="G31" s="52" t="s">
        <v>149</v>
      </c>
      <c r="H31" s="8">
        <v>8</v>
      </c>
      <c r="I31" s="8">
        <v>0</v>
      </c>
      <c r="J31" s="8">
        <v>2</v>
      </c>
      <c r="K31" s="8">
        <v>2</v>
      </c>
      <c r="L31" s="8">
        <v>2</v>
      </c>
      <c r="M31" s="8">
        <v>6</v>
      </c>
      <c r="N31" s="8">
        <v>6</v>
      </c>
      <c r="O31" s="8">
        <v>2</v>
      </c>
      <c r="P31" s="8">
        <v>5</v>
      </c>
      <c r="Q31" s="8">
        <v>9</v>
      </c>
      <c r="R31" s="22">
        <v>10</v>
      </c>
      <c r="S31" s="23">
        <f t="shared" si="0"/>
        <v>52</v>
      </c>
      <c r="T31" s="26">
        <v>60</v>
      </c>
      <c r="U31" s="47">
        <f t="shared" si="1"/>
        <v>0.8666666666666667</v>
      </c>
      <c r="V31" s="24" t="s">
        <v>133</v>
      </c>
    </row>
    <row r="32" spans="1:22" ht="76.5" x14ac:dyDescent="0.2">
      <c r="A32" s="17">
        <v>5</v>
      </c>
      <c r="B32" s="16" t="s">
        <v>154</v>
      </c>
      <c r="C32" s="7" t="s">
        <v>16</v>
      </c>
      <c r="D32" s="15" t="s">
        <v>147</v>
      </c>
      <c r="E32" s="15" t="s">
        <v>151</v>
      </c>
      <c r="F32" s="15">
        <v>10</v>
      </c>
      <c r="G32" s="52" t="s">
        <v>149</v>
      </c>
      <c r="H32" s="8">
        <v>7</v>
      </c>
      <c r="I32" s="8">
        <v>2</v>
      </c>
      <c r="J32" s="8">
        <v>2</v>
      </c>
      <c r="K32" s="8">
        <v>1</v>
      </c>
      <c r="L32" s="8">
        <v>2</v>
      </c>
      <c r="M32" s="8">
        <v>6</v>
      </c>
      <c r="N32" s="8">
        <v>6</v>
      </c>
      <c r="O32" s="45">
        <v>2</v>
      </c>
      <c r="P32" s="8">
        <v>5</v>
      </c>
      <c r="Q32" s="8">
        <v>9</v>
      </c>
      <c r="R32" s="8">
        <v>8</v>
      </c>
      <c r="S32" s="23">
        <f t="shared" si="0"/>
        <v>50</v>
      </c>
      <c r="T32" s="26">
        <v>60</v>
      </c>
      <c r="U32" s="47">
        <f t="shared" si="1"/>
        <v>0.83333333333333337</v>
      </c>
      <c r="V32" s="24" t="s">
        <v>133</v>
      </c>
    </row>
    <row r="33" spans="1:22" ht="76.5" x14ac:dyDescent="0.2">
      <c r="A33" s="8">
        <v>6</v>
      </c>
      <c r="B33" s="16" t="s">
        <v>155</v>
      </c>
      <c r="C33" s="7" t="s">
        <v>16</v>
      </c>
      <c r="D33" s="15" t="s">
        <v>147</v>
      </c>
      <c r="E33" s="15" t="s">
        <v>148</v>
      </c>
      <c r="F33" s="15">
        <v>10</v>
      </c>
      <c r="G33" s="52" t="s">
        <v>149</v>
      </c>
      <c r="H33" s="8">
        <v>7</v>
      </c>
      <c r="I33" s="8">
        <v>2</v>
      </c>
      <c r="J33" s="8">
        <v>2</v>
      </c>
      <c r="K33" s="8">
        <v>1</v>
      </c>
      <c r="L33" s="8">
        <v>2</v>
      </c>
      <c r="M33" s="8">
        <v>6</v>
      </c>
      <c r="N33" s="8">
        <v>6</v>
      </c>
      <c r="O33" s="8">
        <v>2</v>
      </c>
      <c r="P33" s="8">
        <v>5</v>
      </c>
      <c r="Q33" s="8">
        <v>9</v>
      </c>
      <c r="R33" s="22">
        <v>8</v>
      </c>
      <c r="S33" s="23">
        <f t="shared" si="0"/>
        <v>50</v>
      </c>
      <c r="T33" s="26">
        <v>60</v>
      </c>
      <c r="U33" s="47">
        <f t="shared" si="1"/>
        <v>0.83333333333333337</v>
      </c>
      <c r="V33" s="24" t="s">
        <v>133</v>
      </c>
    </row>
    <row r="34" spans="1:22" ht="76.5" x14ac:dyDescent="0.2">
      <c r="A34" s="17">
        <v>7</v>
      </c>
      <c r="B34" s="16" t="s">
        <v>156</v>
      </c>
      <c r="C34" s="7" t="s">
        <v>16</v>
      </c>
      <c r="D34" s="15" t="s">
        <v>147</v>
      </c>
      <c r="E34" s="15" t="s">
        <v>151</v>
      </c>
      <c r="F34" s="15">
        <v>10</v>
      </c>
      <c r="G34" s="52" t="s">
        <v>149</v>
      </c>
      <c r="H34" s="8">
        <v>8</v>
      </c>
      <c r="I34" s="8">
        <v>2</v>
      </c>
      <c r="J34" s="8">
        <v>2</v>
      </c>
      <c r="K34" s="8">
        <v>1</v>
      </c>
      <c r="L34" s="8">
        <v>2</v>
      </c>
      <c r="M34" s="8">
        <v>5</v>
      </c>
      <c r="N34" s="8">
        <v>4</v>
      </c>
      <c r="O34" s="45">
        <v>2</v>
      </c>
      <c r="P34" s="8">
        <v>5</v>
      </c>
      <c r="Q34" s="8">
        <v>9</v>
      </c>
      <c r="R34" s="22">
        <v>5</v>
      </c>
      <c r="S34" s="23">
        <f t="shared" si="0"/>
        <v>45</v>
      </c>
      <c r="T34" s="26">
        <v>60</v>
      </c>
      <c r="U34" s="47">
        <f t="shared" si="1"/>
        <v>0.75</v>
      </c>
      <c r="V34" s="24" t="s">
        <v>133</v>
      </c>
    </row>
    <row r="35" spans="1:22" ht="76.5" x14ac:dyDescent="0.2">
      <c r="A35" s="8">
        <v>8</v>
      </c>
      <c r="B35" s="16" t="s">
        <v>157</v>
      </c>
      <c r="C35" s="7" t="s">
        <v>16</v>
      </c>
      <c r="D35" s="15" t="s">
        <v>147</v>
      </c>
      <c r="E35" s="15" t="s">
        <v>151</v>
      </c>
      <c r="F35" s="15">
        <v>10</v>
      </c>
      <c r="G35" s="52" t="s">
        <v>149</v>
      </c>
      <c r="H35" s="8">
        <v>2</v>
      </c>
      <c r="I35" s="8">
        <v>2</v>
      </c>
      <c r="J35" s="8">
        <v>2</v>
      </c>
      <c r="K35" s="8">
        <v>1</v>
      </c>
      <c r="L35" s="8">
        <v>2</v>
      </c>
      <c r="M35" s="8">
        <v>4</v>
      </c>
      <c r="N35" s="8">
        <v>2</v>
      </c>
      <c r="O35" s="8">
        <v>0</v>
      </c>
      <c r="P35" s="8">
        <v>4</v>
      </c>
      <c r="Q35" s="8">
        <v>9</v>
      </c>
      <c r="R35" s="22">
        <v>0</v>
      </c>
      <c r="S35" s="23">
        <f t="shared" si="0"/>
        <v>28</v>
      </c>
      <c r="T35" s="26">
        <v>60</v>
      </c>
      <c r="U35" s="47">
        <f t="shared" si="1"/>
        <v>0.46666666666666667</v>
      </c>
      <c r="V35" s="24" t="s">
        <v>134</v>
      </c>
    </row>
    <row r="36" spans="1:22" ht="76.5" x14ac:dyDescent="0.2">
      <c r="A36" s="17">
        <v>9</v>
      </c>
      <c r="B36" s="16" t="s">
        <v>158</v>
      </c>
      <c r="C36" s="7" t="s">
        <v>16</v>
      </c>
      <c r="D36" s="15" t="s">
        <v>147</v>
      </c>
      <c r="E36" s="15" t="s">
        <v>148</v>
      </c>
      <c r="F36" s="15">
        <v>10</v>
      </c>
      <c r="G36" s="52" t="s">
        <v>149</v>
      </c>
      <c r="H36" s="8">
        <v>5</v>
      </c>
      <c r="I36" s="8">
        <v>0</v>
      </c>
      <c r="J36" s="8">
        <v>0</v>
      </c>
      <c r="K36" s="8">
        <v>0</v>
      </c>
      <c r="L36" s="8">
        <v>0</v>
      </c>
      <c r="M36" s="8">
        <v>2</v>
      </c>
      <c r="N36" s="8">
        <v>2</v>
      </c>
      <c r="O36" s="8">
        <v>4</v>
      </c>
      <c r="P36" s="8">
        <v>5</v>
      </c>
      <c r="Q36" s="8">
        <v>6</v>
      </c>
      <c r="R36" s="22">
        <v>3</v>
      </c>
      <c r="S36" s="23">
        <f t="shared" si="0"/>
        <v>27</v>
      </c>
      <c r="T36" s="26">
        <v>60</v>
      </c>
      <c r="U36" s="47">
        <f t="shared" si="1"/>
        <v>0.45</v>
      </c>
      <c r="V36" s="24" t="s">
        <v>134</v>
      </c>
    </row>
    <row r="37" spans="1:22" ht="76.5" x14ac:dyDescent="0.2">
      <c r="A37" s="8">
        <v>10</v>
      </c>
      <c r="B37" s="16" t="s">
        <v>159</v>
      </c>
      <c r="C37" s="7" t="s">
        <v>16</v>
      </c>
      <c r="D37" s="15" t="s">
        <v>147</v>
      </c>
      <c r="E37" s="15" t="s">
        <v>151</v>
      </c>
      <c r="F37" s="15">
        <v>10</v>
      </c>
      <c r="G37" s="52" t="s">
        <v>149</v>
      </c>
      <c r="H37" s="8">
        <v>1</v>
      </c>
      <c r="I37" s="8">
        <v>0</v>
      </c>
      <c r="J37" s="8">
        <v>1</v>
      </c>
      <c r="K37" s="8">
        <v>1</v>
      </c>
      <c r="L37" s="8">
        <v>1</v>
      </c>
      <c r="M37" s="8">
        <v>4</v>
      </c>
      <c r="N37" s="8">
        <v>1</v>
      </c>
      <c r="O37" s="8">
        <v>0</v>
      </c>
      <c r="P37" s="8">
        <v>5</v>
      </c>
      <c r="Q37" s="8">
        <v>9</v>
      </c>
      <c r="R37" s="22">
        <v>3</v>
      </c>
      <c r="S37" s="23">
        <f t="shared" si="0"/>
        <v>26</v>
      </c>
      <c r="T37" s="26">
        <v>60</v>
      </c>
      <c r="U37" s="47">
        <f t="shared" si="1"/>
        <v>0.43333333333333335</v>
      </c>
      <c r="V37" s="24" t="s">
        <v>134</v>
      </c>
    </row>
    <row r="38" spans="1:22" ht="76.5" x14ac:dyDescent="0.2">
      <c r="A38" s="17">
        <v>11</v>
      </c>
      <c r="B38" s="16" t="s">
        <v>160</v>
      </c>
      <c r="C38" s="7" t="s">
        <v>16</v>
      </c>
      <c r="D38" s="15" t="s">
        <v>147</v>
      </c>
      <c r="E38" s="15" t="s">
        <v>151</v>
      </c>
      <c r="F38" s="15">
        <v>10</v>
      </c>
      <c r="G38" s="52" t="s">
        <v>149</v>
      </c>
      <c r="H38" s="8">
        <v>5</v>
      </c>
      <c r="I38" s="8">
        <v>2</v>
      </c>
      <c r="J38" s="8">
        <v>2</v>
      </c>
      <c r="K38" s="8">
        <v>2</v>
      </c>
      <c r="L38" s="8">
        <v>2</v>
      </c>
      <c r="M38" s="8">
        <v>6</v>
      </c>
      <c r="N38" s="8">
        <v>4</v>
      </c>
      <c r="O38" s="8">
        <v>2</v>
      </c>
      <c r="P38" s="8">
        <v>0</v>
      </c>
      <c r="Q38" s="8">
        <v>0</v>
      </c>
      <c r="R38" s="22">
        <v>0</v>
      </c>
      <c r="S38" s="23">
        <f t="shared" si="0"/>
        <v>25</v>
      </c>
      <c r="T38" s="26">
        <v>60</v>
      </c>
      <c r="U38" s="47">
        <f t="shared" si="1"/>
        <v>0.41666666666666669</v>
      </c>
      <c r="V38" s="24" t="s">
        <v>134</v>
      </c>
    </row>
    <row r="39" spans="1:22" ht="76.5" x14ac:dyDescent="0.2">
      <c r="A39" s="8">
        <v>12</v>
      </c>
      <c r="B39" s="16" t="s">
        <v>161</v>
      </c>
      <c r="C39" s="7" t="s">
        <v>16</v>
      </c>
      <c r="D39" s="15" t="s">
        <v>147</v>
      </c>
      <c r="E39" s="15" t="s">
        <v>151</v>
      </c>
      <c r="F39" s="15">
        <v>10</v>
      </c>
      <c r="G39" s="52" t="s">
        <v>149</v>
      </c>
      <c r="H39" s="8">
        <v>5</v>
      </c>
      <c r="I39" s="8">
        <v>0</v>
      </c>
      <c r="J39" s="8">
        <v>1</v>
      </c>
      <c r="K39" s="8">
        <v>1</v>
      </c>
      <c r="L39" s="8">
        <v>2</v>
      </c>
      <c r="M39" s="8">
        <v>4</v>
      </c>
      <c r="N39" s="8">
        <v>0</v>
      </c>
      <c r="O39" s="45">
        <v>0</v>
      </c>
      <c r="P39" s="8">
        <v>5</v>
      </c>
      <c r="Q39" s="8">
        <v>0</v>
      </c>
      <c r="R39" s="22">
        <v>0</v>
      </c>
      <c r="S39" s="23">
        <f t="shared" si="0"/>
        <v>18</v>
      </c>
      <c r="T39" s="26">
        <v>60</v>
      </c>
      <c r="U39" s="47">
        <f t="shared" si="1"/>
        <v>0.3</v>
      </c>
      <c r="V39" s="24" t="s">
        <v>134</v>
      </c>
    </row>
    <row r="40" spans="1:22" ht="76.5" x14ac:dyDescent="0.2">
      <c r="A40" s="17">
        <v>13</v>
      </c>
      <c r="B40" s="16" t="s">
        <v>162</v>
      </c>
      <c r="C40" s="7" t="s">
        <v>16</v>
      </c>
      <c r="D40" s="15" t="s">
        <v>147</v>
      </c>
      <c r="E40" s="15" t="s">
        <v>148</v>
      </c>
      <c r="F40" s="15">
        <v>10</v>
      </c>
      <c r="G40" s="52" t="s">
        <v>149</v>
      </c>
      <c r="H40" s="8">
        <v>3</v>
      </c>
      <c r="I40" s="8">
        <v>0</v>
      </c>
      <c r="J40" s="8">
        <v>0</v>
      </c>
      <c r="K40" s="8">
        <v>0</v>
      </c>
      <c r="L40" s="8">
        <v>0</v>
      </c>
      <c r="M40" s="8">
        <v>6</v>
      </c>
      <c r="N40" s="8">
        <v>2</v>
      </c>
      <c r="O40" s="8">
        <v>1</v>
      </c>
      <c r="P40" s="8">
        <v>5</v>
      </c>
      <c r="Q40" s="8">
        <v>1</v>
      </c>
      <c r="R40" s="22">
        <v>0</v>
      </c>
      <c r="S40" s="23">
        <f t="shared" si="0"/>
        <v>18</v>
      </c>
      <c r="T40" s="26">
        <v>60</v>
      </c>
      <c r="U40" s="47">
        <f t="shared" si="1"/>
        <v>0.3</v>
      </c>
      <c r="V40" s="24" t="s">
        <v>134</v>
      </c>
    </row>
    <row r="41" spans="1:22" ht="12.75" x14ac:dyDescent="0.2">
      <c r="A41" s="9"/>
      <c r="B41" s="10"/>
      <c r="C41" s="9"/>
      <c r="D41" s="9"/>
      <c r="E41" s="9"/>
      <c r="F41" s="9"/>
      <c r="G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  <c r="S41" s="19"/>
      <c r="T41" s="19"/>
      <c r="U41" s="19"/>
      <c r="V41" s="20"/>
    </row>
    <row r="42" spans="1:22" ht="12.75" x14ac:dyDescent="0.2">
      <c r="A42" s="9"/>
      <c r="B42" s="10"/>
      <c r="C42" s="9"/>
      <c r="D42" s="9"/>
      <c r="E42" s="9"/>
      <c r="F42" s="9"/>
      <c r="G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  <c r="S42" s="19"/>
      <c r="T42" s="19"/>
      <c r="U42" s="19"/>
      <c r="V42" s="20"/>
    </row>
    <row r="43" spans="1:22" ht="12.75" x14ac:dyDescent="0.2">
      <c r="A43" s="9"/>
      <c r="B43" s="10"/>
      <c r="C43" s="9"/>
      <c r="D43" s="9"/>
      <c r="E43" s="9"/>
      <c r="F43" s="9"/>
      <c r="G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2"/>
      <c r="S43" s="12"/>
      <c r="T43" s="12"/>
      <c r="U43" s="12"/>
      <c r="V43" s="11"/>
    </row>
    <row r="44" spans="1:22" ht="38.25" x14ac:dyDescent="0.2">
      <c r="A44" s="9"/>
      <c r="B44" s="13" t="s">
        <v>7</v>
      </c>
      <c r="C44" s="9"/>
      <c r="D44" s="9"/>
      <c r="E44" s="9"/>
      <c r="F44" s="9"/>
      <c r="G44" s="9" t="s">
        <v>8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  <c r="S44" s="12"/>
      <c r="T44" s="12"/>
      <c r="U44" s="12"/>
      <c r="V44" s="11"/>
    </row>
    <row r="45" spans="1:22" ht="12.75" x14ac:dyDescent="0.2">
      <c r="B45" s="14" t="s">
        <v>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38.25" x14ac:dyDescent="0.2">
      <c r="B46" s="5"/>
      <c r="C46" s="5"/>
      <c r="D46" s="5"/>
      <c r="E46" s="5"/>
      <c r="F46" s="5"/>
      <c r="G46" s="9" t="s">
        <v>8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8.25" x14ac:dyDescent="0.2">
      <c r="B47" s="5"/>
      <c r="C47" s="5"/>
      <c r="D47" s="5"/>
      <c r="E47" s="5"/>
      <c r="F47" s="5"/>
      <c r="G47" s="9" t="s">
        <v>8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8.25" x14ac:dyDescent="0.2">
      <c r="B48" s="5"/>
      <c r="C48" s="5"/>
      <c r="D48" s="5"/>
      <c r="E48" s="5"/>
      <c r="F48" s="5"/>
      <c r="G48" s="9" t="s">
        <v>8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2:22" ht="38.25" x14ac:dyDescent="0.2">
      <c r="B49" s="5"/>
      <c r="C49" s="5"/>
      <c r="D49" s="5"/>
      <c r="E49" s="5"/>
      <c r="F49" s="5"/>
      <c r="G49" s="9" t="s">
        <v>8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</sheetData>
  <mergeCells count="10">
    <mergeCell ref="A22:V22"/>
    <mergeCell ref="A23:V23"/>
    <mergeCell ref="A24:V24"/>
    <mergeCell ref="A25:V25"/>
    <mergeCell ref="A15:V15"/>
    <mergeCell ref="A17:V17"/>
    <mergeCell ref="A18:V18"/>
    <mergeCell ref="A19:V19"/>
    <mergeCell ref="A20:V20"/>
    <mergeCell ref="A21: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11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2024-10-09T14:38:40Z</cp:lastPrinted>
  <dcterms:created xsi:type="dcterms:W3CDTF">2017-09-13T09:18:13Z</dcterms:created>
  <dcterms:modified xsi:type="dcterms:W3CDTF">2024-11-01T07:12:54Z</dcterms:modified>
</cp:coreProperties>
</file>